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28800" windowHeight="12465" tabRatio="801" firstSheet="14" activeTab="17"/>
  </bookViews>
  <sheets>
    <sheet name="封面" sheetId="1" r:id="rId1"/>
    <sheet name="目录" sheetId="2" r:id="rId2"/>
    <sheet name="表1-部门综合预算收支总表" sheetId="3" r:id="rId3"/>
    <sheet name="表2-部门综合预算收入总表" sheetId="4" r:id="rId4"/>
    <sheet name="表3-部门综合预算支出总表" sheetId="5" r:id="rId5"/>
    <sheet name="表4-部门综合预算财政拨款收支总表" sheetId="6" r:id="rId6"/>
    <sheet name="表5-部门综合预算一般公共预算支出明细表（按支出功能分类科目）" sheetId="7" r:id="rId7"/>
    <sheet name="表6-部门综合预算一般公共预算支出明细表（按支出经济分类科目）" sheetId="8" r:id="rId8"/>
    <sheet name="表7-部门综合预算一般公共预算基本支出明细表（按支出功能科目）" sheetId="9" r:id="rId9"/>
    <sheet name="表8-部门综合预一般公共预算基本支出明细表（按经济分类科目）" sheetId="10" r:id="rId10"/>
    <sheet name="表9-部门综合预算政府性基金收支表" sheetId="11" r:id="rId11"/>
    <sheet name="表10-部门综合预算专项业务经费支出表" sheetId="12" r:id="rId12"/>
    <sheet name="表11-部门综合预算财政拨款结转资金支出表" sheetId="13" r:id="rId13"/>
    <sheet name="表12-部门综合预算政府采购（资产配置、购买服务）预算表" sheetId="14" r:id="rId14"/>
    <sheet name="表13-部门综合预算一般公共预算拨款“三公”经费及会议培训费表" sheetId="15" r:id="rId15"/>
    <sheet name="表14-部门专项业务经费一级项目绩效目标表" sheetId="16" r:id="rId16"/>
    <sheet name="表15-部门整体支出绩效目标表" sheetId="17" r:id="rId17"/>
    <sheet name="表16-专项资金整体绩效目标表" sheetId="18" r:id="rId18"/>
  </sheets>
  <definedNames>
    <definedName name="_xlnm.Print_Area" localSheetId="11">#N/A</definedName>
    <definedName name="_xlnm.Print_Area" localSheetId="12">#N/A</definedName>
    <definedName name="_xlnm.Print_Area" localSheetId="13">#N/A</definedName>
    <definedName name="_xlnm.Print_Area" localSheetId="14">#N/A</definedName>
    <definedName name="_xlnm.Print_Area" localSheetId="15">#N/A</definedName>
    <definedName name="_xlnm.Print_Area" localSheetId="16">#N/A</definedName>
    <definedName name="_xlnm.Print_Area" localSheetId="17">#N/A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 localSheetId="5">#N/A</definedName>
    <definedName name="_xlnm.Print_Area" localSheetId="6">#N/A</definedName>
    <definedName name="_xlnm.Print_Area" localSheetId="7">#N/A</definedName>
    <definedName name="_xlnm.Print_Area" localSheetId="8">#N/A</definedName>
    <definedName name="_xlnm.Print_Area" localSheetId="9">#N/A</definedName>
    <definedName name="_xlnm.Print_Area" localSheetId="10">#N/A</definedName>
    <definedName name="_xlnm.Print_Area" localSheetId="0">#N/A</definedName>
    <definedName name="_xlnm.Print_Area" localSheetId="1">-1</definedName>
    <definedName name="_xlnm.Print_Titles" localSheetId="11">#N/A</definedName>
    <definedName name="_xlnm.Print_Titles" localSheetId="12">#N/A</definedName>
    <definedName name="_xlnm.Print_Titles" localSheetId="13">#N/A</definedName>
    <definedName name="_xlnm.Print_Titles" localSheetId="14">#N/A</definedName>
    <definedName name="_xlnm.Print_Titles" localSheetId="3">#N/A</definedName>
    <definedName name="_xlnm.Print_Titles" localSheetId="4">#N/A</definedName>
    <definedName name="_xlnm.Print_Titles" localSheetId="6">#N/A</definedName>
    <definedName name="_xlnm.Print_Titles" localSheetId="7">#N/A</definedName>
    <definedName name="_xlnm.Print_Titles" localSheetId="8">#N/A</definedName>
    <definedName name="_xlnm.Print_Titles" localSheetId="9">#N/A</definedName>
  </definedNames>
  <calcPr calcId="144525" iterate="1"/>
</workbook>
</file>

<file path=xl/calcChain.xml><?xml version="1.0" encoding="utf-8"?>
<calcChain xmlns="http://schemas.openxmlformats.org/spreadsheetml/2006/main">
  <c r="B6" i="3"/>
  <c r="F6"/>
  <c r="H6"/>
  <c r="F10"/>
  <c r="B36"/>
  <c r="D36"/>
  <c r="F36"/>
  <c r="H36"/>
  <c r="B39"/>
  <c r="D39"/>
  <c r="F39"/>
  <c r="H39"/>
  <c r="B6" i="6"/>
  <c r="F6"/>
  <c r="H6"/>
  <c r="F10"/>
  <c r="B36"/>
  <c r="D36"/>
  <c r="F36"/>
  <c r="H36"/>
  <c r="B39"/>
  <c r="D39"/>
  <c r="F39"/>
  <c r="H39"/>
  <c r="F6" i="11"/>
  <c r="F10"/>
  <c r="B23"/>
  <c r="D23"/>
  <c r="F23"/>
  <c r="H23"/>
  <c r="U9" i="15"/>
  <c r="V9"/>
  <c r="X9"/>
  <c r="Y9"/>
  <c r="AA9"/>
  <c r="F12" i="17"/>
  <c r="G12"/>
</calcChain>
</file>

<file path=xl/sharedStrings.xml><?xml version="1.0" encoding="utf-8"?>
<sst xmlns="http://schemas.openxmlformats.org/spreadsheetml/2006/main" count="808" uniqueCount="397">
  <si>
    <t>2019年部门综合预算公开报表</t>
  </si>
  <si>
    <t xml:space="preserve">                            部门名称：国家级（眉县）猕猴桃产业园区管理委员会</t>
  </si>
  <si>
    <t xml:space="preserve">                            保密审查情况：已审查</t>
  </si>
  <si>
    <t xml:space="preserve">        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</si>
  <si>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</si>
  <si>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</si>
  <si>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</si>
  <si>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</si>
  <si>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</si>
  <si>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</si>
  <si>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2019年部门综合预算收支总表</t>
  </si>
  <si>
    <t>否</t>
  </si>
  <si>
    <t>表2</t>
  </si>
  <si>
    <t>2019年部门综合预算收入总表</t>
  </si>
  <si>
    <t>表3</t>
  </si>
  <si>
    <t>2019年部门综合预算支出总表</t>
  </si>
  <si>
    <t>表4</t>
  </si>
  <si>
    <t>2019年部门综合预算财政拨款收支总表</t>
  </si>
  <si>
    <t>表5</t>
  </si>
  <si>
    <t>2019年部门综合预算一般公共预算支出明细表（按支出功能分类科目）</t>
  </si>
  <si>
    <t>表6</t>
  </si>
  <si>
    <t>2019年部门综合预算一般公共预算支出明细表（按支出经济分类科目）</t>
  </si>
  <si>
    <t>表7</t>
  </si>
  <si>
    <t>2019年部门综合预算一般公共预算基本支出明细表（按支出功能分类科目）</t>
  </si>
  <si>
    <t>表8</t>
  </si>
  <si>
    <t>2019年部门综合预算一般公共预算基本支出明细表（按支出经济分类科目）</t>
  </si>
  <si>
    <t>表9</t>
  </si>
  <si>
    <t>2019年部门综合预算政府性基金收支表</t>
  </si>
  <si>
    <t>是</t>
  </si>
  <si>
    <t>不涉及</t>
  </si>
  <si>
    <t>表10</t>
  </si>
  <si>
    <t>2019年部门综合预算专项业务经费支出表</t>
  </si>
  <si>
    <t>表11</t>
  </si>
  <si>
    <t>2019年部门综合预算财政拨款结转资金支出表</t>
  </si>
  <si>
    <t>表12</t>
  </si>
  <si>
    <t>2019年部门综合预算政府采购（资产配置、购买服务）预算表</t>
  </si>
  <si>
    <t>表13</t>
  </si>
  <si>
    <t>2019年部门综合预算一般公共预算拨款“三公”经费及会议费、培训费支出预算表</t>
  </si>
  <si>
    <t>表14</t>
  </si>
  <si>
    <t>2019年部门专项业务经费一级项目绩效目标表</t>
  </si>
  <si>
    <t>表15</t>
  </si>
  <si>
    <t>2019年部门整体支出绩效目标表</t>
  </si>
  <si>
    <t>表16</t>
  </si>
  <si>
    <t>2019年专项资金整体绩效目标表</t>
  </si>
  <si>
    <t>单位：万元</t>
  </si>
  <si>
    <t>收     入</t>
  </si>
  <si>
    <t>支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</si>
  <si>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</si>
  <si>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</si>
  <si>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</si>
  <si>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</si>
  <si>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</si>
  <si>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一、财政拨款</t>
  </si>
  <si>
    <t>（一）一般公共服务支出</t>
  </si>
  <si>
    <t>一、基本支出</t>
  </si>
  <si>
    <t>一、部门预算</t>
  </si>
  <si>
    <t xml:space="preserve">  （一）一般公共预算拨款</t>
  </si>
  <si>
    <t>（二）外交支出</t>
  </si>
  <si>
    <t xml:space="preserve">  （1）工资福利支出</t>
  </si>
  <si>
    <t xml:space="preserve">  1、机关工资福利支出</t>
  </si>
  <si>
    <t xml:space="preserve">  （二）非税收入拨款</t>
  </si>
  <si>
    <t>（三）国防支出</t>
  </si>
  <si>
    <t xml:space="preserve">  （2）商品和服务支出</t>
  </si>
  <si>
    <t xml:space="preserve">  2、机关商品和服务支出</t>
  </si>
  <si>
    <t xml:space="preserve">  （三）政府性基金</t>
  </si>
  <si>
    <t>（四）公共安全支出</t>
  </si>
  <si>
    <t xml:space="preserve">  （3）对个人和家庭补助支出</t>
  </si>
  <si>
    <t xml:space="preserve">  3、机关资本性支出（一）</t>
  </si>
  <si>
    <t>二、国有资本经营拨款</t>
  </si>
  <si>
    <t>（五）教育支出</t>
  </si>
  <si>
    <t>二、项目支出</t>
  </si>
  <si>
    <t xml:space="preserve">  4、机关资本性支出（二）</t>
  </si>
  <si>
    <t>三、纳入财政专户管理的费用</t>
  </si>
  <si>
    <t>（六）科学技术支出</t>
  </si>
  <si>
    <t xml:space="preserve">  5、对事业单位经常性补助</t>
  </si>
  <si>
    <t>四、事业收入</t>
  </si>
  <si>
    <t>（七）文化旅游体育与传媒支出</t>
  </si>
  <si>
    <t xml:space="preserve">  6、对事业单位资本性补助</t>
  </si>
  <si>
    <t>五、事业单位经营收入</t>
  </si>
  <si>
    <t>（八）社会保障和就业支出</t>
  </si>
  <si>
    <t xml:space="preserve">  7、对企业补助</t>
  </si>
  <si>
    <t>六、上级补助收入</t>
  </si>
  <si>
    <t>（九）社会保险基金支出</t>
  </si>
  <si>
    <t xml:space="preserve">  （4）债务利息及费用支出</t>
  </si>
  <si>
    <t xml:space="preserve">  8、对企业资本性支出</t>
  </si>
  <si>
    <t>七、附属单位上缴收入</t>
  </si>
  <si>
    <t>（十）卫生健康支出</t>
  </si>
  <si>
    <t xml:space="preserve">  （5）资本性支出（基本建设）</t>
  </si>
  <si>
    <t xml:space="preserve">  9、对个人和家庭的补助</t>
  </si>
  <si>
    <t>八、其他收入</t>
  </si>
  <si>
    <t>（十一）节能环保支出</t>
  </si>
  <si>
    <t xml:space="preserve">  （6）资本性支出</t>
  </si>
  <si>
    <t xml:space="preserve">  10、对社会保障基金补助</t>
  </si>
  <si>
    <t>（十二）城乡社区支出</t>
  </si>
  <si>
    <t xml:space="preserve">  （7）对企业补助（基本建设）</t>
  </si>
  <si>
    <t xml:space="preserve">  11、债务利息及费用支出</t>
  </si>
  <si>
    <t>（十三）农林水支出</t>
  </si>
  <si>
    <t xml:space="preserve">  （8）对企业补助</t>
  </si>
  <si>
    <t xml:space="preserve">  12、债务还本支出</t>
  </si>
  <si>
    <t>（十四）交通运输支出</t>
  </si>
  <si>
    <t xml:space="preserve">  （9）对社会保障基金补助</t>
  </si>
  <si>
    <t xml:space="preserve">  13、转移性支出</t>
  </si>
  <si>
    <t>（十五）资源勘探信息等支出</t>
  </si>
  <si>
    <t xml:space="preserve">  （10）其他支出</t>
  </si>
  <si>
    <t xml:space="preserve">  14、预备费及预留</t>
  </si>
  <si>
    <t>（十六）商业服务业等支出</t>
  </si>
  <si>
    <t xml:space="preserve">  15、其他支出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</si>
  <si>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</si>
  <si>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</si>
  <si>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</si>
  <si>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</si>
  <si>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</si>
  <si>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</si>
  <si>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</si>
  <si>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</si>
  <si>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</si>
  <si>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（二十六）转移支出</t>
  </si>
  <si>
    <t>（二十七）债务还本支出</t>
  </si>
  <si>
    <t>（二十八）债务付息支出</t>
  </si>
  <si>
    <t>（二十九）债务发行费用支出</t>
  </si>
  <si>
    <t>本年收入</t>
  </si>
  <si>
    <t>本年支出</t>
  </si>
  <si>
    <t>上年结转</t>
  </si>
  <si>
    <t>结转下年</t>
  </si>
  <si>
    <t>收  入  总  计</t>
  </si>
  <si>
    <t xml:space="preserve">支  出  总  计 </t>
  </si>
  <si>
    <t>单位编码</t>
  </si>
  <si>
    <t>单位名称</t>
  </si>
  <si>
    <t>合计</t>
  </si>
  <si>
    <t>财政拨款</t>
  </si>
  <si>
    <t>国有资本经营拨款</t>
  </si>
  <si>
    <t>纳入财政专户管理的费用</t>
  </si>
  <si>
    <t>事业收入</t>
  </si>
  <si>
    <t>事业单位经营收入</t>
  </si>
  <si>
    <t>上级补助收入</t>
  </si>
  <si>
    <t>附属单位上缴收入</t>
  </si>
  <si>
    <t>其他收入</t>
  </si>
  <si>
    <t>一般公共预算拨款</t>
  </si>
  <si>
    <t>非税收入拨款</t>
  </si>
  <si>
    <t>政府性基金</t>
  </si>
  <si>
    <t>国家级（眉县）猕猴桃产业园区管委会</t>
  </si>
  <si>
    <t>32691701</t>
  </si>
  <si>
    <t xml:space="preserve">  国家级（眉县）猕猴桃产业园区管委会</t>
  </si>
  <si>
    <t>其他自有资金</t>
  </si>
  <si>
    <t>326917</t>
  </si>
  <si>
    <t xml:space="preserve">  32691701</t>
  </si>
  <si>
    <t>功能科目编码</t>
  </si>
  <si>
    <t>功能科目名称</t>
  </si>
  <si>
    <t>人员经费支出</t>
  </si>
  <si>
    <t>公用经费支出</t>
  </si>
  <si>
    <t>项目支出</t>
  </si>
  <si>
    <t>备注</t>
  </si>
  <si>
    <t>208</t>
  </si>
  <si>
    <t>社会保障和就业支出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</si>
  <si>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</si>
  <si>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</si>
  <si>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</si>
  <si>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</si>
  <si>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</si>
  <si>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</si>
  <si>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213</t>
  </si>
  <si>
    <t>农林水支出</t>
  </si>
  <si>
    <t xml:space="preserve">  21301</t>
  </si>
  <si>
    <t xml:space="preserve">  农业</t>
  </si>
  <si>
    <t xml:space="preserve">    2130102</t>
  </si>
  <si>
    <t xml:space="preserve">    一般行政管理事务</t>
  </si>
  <si>
    <t xml:space="preserve">    2130104</t>
  </si>
  <si>
    <t xml:space="preserve">    事业运行</t>
  </si>
  <si>
    <t xml:space="preserve">    2130106</t>
  </si>
  <si>
    <t xml:space="preserve">    科技转化与推广服务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</si>
  <si>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</si>
  <si>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</si>
  <si>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</si>
  <si>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</si>
  <si>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</si>
  <si>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</si>
  <si>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</si>
  <si>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</si>
  <si>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</si>
  <si>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</si>
  <si>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</si>
  <si>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</si>
  <si>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 xml:space="preserve">  30101</t>
  </si>
  <si>
    <t xml:space="preserve">  基本工资</t>
  </si>
  <si>
    <t xml:space="preserve">  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</si>
  <si>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</si>
  <si>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</si>
  <si>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</si>
  <si>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</si>
  <si>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</si>
  <si>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</si>
  <si>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</si>
  <si>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</si>
  <si>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</si>
  <si>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</si>
  <si>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50501</t>
  </si>
  <si>
    <t xml:space="preserve">  工资福利支出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</si>
  <si>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</si>
  <si>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</si>
  <si>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</si>
  <si>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</si>
  <si>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</si>
  <si>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</si>
  <si>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</si>
  <si>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</si>
  <si>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</si>
  <si>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</si>
  <si>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50502</t>
  </si>
  <si>
    <t xml:space="preserve">  商品和服务支出</t>
  </si>
  <si>
    <t>收                   入</t>
  </si>
  <si>
    <t>支                        出</t>
  </si>
  <si>
    <t>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</si>
  <si>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</si>
  <si>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</si>
  <si>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</si>
  <si>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</si>
  <si>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</si>
  <si>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</si>
  <si>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</si>
  <si>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</si>
  <si>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</si>
  <si>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</si>
  <si>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</si>
  <si>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</si>
  <si>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</si>
  <si>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</si>
  <si>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>五、对事业单位经常性补助</t>
  </si>
  <si>
    <t>六、农林水支出</t>
  </si>
  <si>
    <t>六、对事业单位资本性补助</t>
  </si>
  <si>
    <t>七、交通运输支出</t>
  </si>
  <si>
    <t>七、对企业补助</t>
  </si>
  <si>
    <t>八、资源勘探信息等支出</t>
  </si>
  <si>
    <t>八、对企业资本性支出</t>
  </si>
  <si>
    <t>九、商业服务业等支出</t>
  </si>
  <si>
    <t xml:space="preserve">    债务利息及费用支出</t>
  </si>
  <si>
    <t>九、对个人和家庭的补助</t>
  </si>
  <si>
    <t>十、金融支出</t>
  </si>
  <si>
    <t xml:space="preserve">    资本性支出（基本建设）</t>
  </si>
  <si>
    <t>十、对社会保障基金补助</t>
  </si>
  <si>
    <t>十一、其他支出</t>
  </si>
  <si>
    <t xml:space="preserve">    资本性支出</t>
  </si>
  <si>
    <t>十一、债务利息及费用支出</t>
  </si>
  <si>
    <t>十二、转移性支出</t>
  </si>
  <si>
    <t xml:space="preserve">    对企业补助（基本建设）</t>
  </si>
  <si>
    <t>十二、债务还本支出</t>
  </si>
  <si>
    <t>十三、债务还本支出</t>
  </si>
  <si>
    <t xml:space="preserve">    对企业补助</t>
  </si>
  <si>
    <t>十三、转移性支出</t>
  </si>
  <si>
    <t>十四、债务付息支出</t>
  </si>
  <si>
    <t xml:space="preserve">    对社会保障基金补助</t>
  </si>
  <si>
    <t>十四、预备费及预留</t>
  </si>
  <si>
    <t>十五、债务发行费用支出</t>
  </si>
  <si>
    <t xml:space="preserve">    其他支出</t>
  </si>
  <si>
    <t>十五、其他支出</t>
  </si>
  <si>
    <t>本年收入合计</t>
  </si>
  <si>
    <t>本年支出合计</t>
  </si>
  <si>
    <t>2019年部门综合预算项目经费支出表</t>
  </si>
  <si>
    <t>单位（项目）名称</t>
  </si>
  <si>
    <t>项目金额</t>
  </si>
  <si>
    <t>项目简介</t>
  </si>
  <si>
    <t xml:space="preserve">    运转经费</t>
  </si>
  <si>
    <t xml:space="preserve">    何积丰院士眉县科研基地工作经费</t>
  </si>
  <si>
    <t xml:space="preserve">    创建国家现代农业产业园工作经费</t>
  </si>
  <si>
    <t xml:space="preserve">    齐峰果业数字农业建设试点项目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</si>
  <si>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</si>
  <si>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</si>
  <si>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</si>
  <si>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</si>
  <si>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</si>
  <si>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</si>
  <si>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</si>
  <si>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</si>
  <si>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</si>
  <si>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</si>
  <si>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科目编码</t>
  </si>
  <si>
    <t>采购项目</t>
  </si>
  <si>
    <t>购买服务内容</t>
  </si>
  <si>
    <t>采购目录</t>
  </si>
  <si>
    <t>规格型号</t>
  </si>
  <si>
    <t>数量</t>
  </si>
  <si>
    <t>部门预算支出经济科目编码</t>
  </si>
  <si>
    <t>政府预算支出经济科目编码</t>
  </si>
  <si>
    <t>预算金额</t>
  </si>
  <si>
    <t>说明</t>
  </si>
  <si>
    <t>类</t>
  </si>
  <si>
    <t>款</t>
  </si>
  <si>
    <t>项</t>
  </si>
  <si>
    <t>2018年</t>
  </si>
  <si>
    <t>2019年</t>
  </si>
  <si>
    <t>增减变化情况</t>
  </si>
  <si>
    <t>一般公共预算拨款安排的“三公”经费预算</t>
  </si>
  <si>
    <t>会议费</t>
  </si>
  <si>
    <t>培训费</t>
  </si>
  <si>
    <t>小计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</si>
  <si>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</si>
  <si>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</si>
  <si>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</si>
  <si>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</si>
  <si>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</si>
  <si>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**</t>
  </si>
  <si>
    <t>专项（项目）名称</t>
  </si>
  <si>
    <t>主管部门</t>
  </si>
  <si>
    <t>资金金额
（万元）</t>
  </si>
  <si>
    <t xml:space="preserve"> 实施期资金总额：</t>
  </si>
  <si>
    <t xml:space="preserve">       其中：财政拨款</t>
  </si>
  <si>
    <t xml:space="preserve">             其他资金</t>
  </si>
  <si>
    <t>总
体
目
标</t>
  </si>
  <si>
    <t>年度目标</t>
  </si>
  <si>
    <t xml:space="preserve">
 目标1：
 目标2：
 目标3：
 ……</t>
  </si>
  <si>
    <t>绩
效
指
标</t>
  </si>
  <si>
    <t>一级
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</si>
  <si>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</si>
  <si>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</si>
  <si>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</si>
  <si>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</si>
  <si>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</si>
  <si>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</si>
  <si>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</si>
  <si>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</si>
  <si>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</si>
  <si>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</si>
  <si>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</si>
  <si>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……</t>
  </si>
  <si>
    <t>效
益
指
标</t>
  </si>
  <si>
    <t>经济效益
指标</t>
  </si>
  <si>
    <t>社会效益
指标</t>
  </si>
  <si>
    <t>生态效益
指标</t>
  </si>
  <si>
    <t>可持续影响
指标</t>
  </si>
  <si>
    <t>满意度指标</t>
  </si>
  <si>
    <t>服务对象
满意度指标</t>
  </si>
  <si>
    <t>部门（单位）名称</t>
  </si>
  <si>
    <t>国家级(眉县)猕猴桃产业园区管理委员会</t>
  </si>
  <si>
    <t>年度
主要
任务</t>
  </si>
  <si>
    <t>任务名称</t>
  </si>
  <si>
    <t>主要内容</t>
  </si>
  <si>
    <t>预算金额（万元）</t>
  </si>
  <si>
    <t>总额</t>
  </si>
  <si>
    <t>其他资金</t>
  </si>
  <si>
    <t>人员经费和公用经费</t>
  </si>
  <si>
    <t>人员支出、公用经费</t>
  </si>
  <si>
    <t>何积丰院士工作室经费</t>
  </si>
  <si>
    <t>何积丰院士工作室工作经费</t>
  </si>
  <si>
    <t>国家现代农业产业园工作经费</t>
  </si>
  <si>
    <t>创国园经费</t>
  </si>
  <si>
    <t>齐峰数字农业建设</t>
  </si>
  <si>
    <t>齐峰果业数字农业建设经费</t>
  </si>
  <si>
    <t>金额合计</t>
  </si>
  <si>
    <t>年度
总体
目标</t>
  </si>
  <si>
    <t>目标1：落实人员工资福利待遇导尿管，保障机关正常运行。
目标2：加强与何积丰院士工作室合作。重点加强在大数据、云计算和智慧农业领域的合作力度，积极推动眉县猕猴桃大数据二期早日建成。
目标3：夯实责任，紧盯任务，充分发挥牵头抓总作用，全力抓好国家现代农业产业园创建工作。
目标4：抓好齐峰果业数字农业建设，为猕猴桃产业信息化及转型升级打好基础。</t>
  </si>
  <si>
    <t>年
度
绩
效
指
标</t>
  </si>
  <si>
    <t>一级指标</t>
  </si>
  <si>
    <t>产出指标</t>
  </si>
  <si>
    <t xml:space="preserve"> 指标1：机关在编27人，在岗人数21人，借调6人。</t>
  </si>
  <si>
    <t xml:space="preserve"> 指标2：6月底前全面完成18年创国园18个重点项目建设。</t>
  </si>
  <si>
    <t xml:space="preserve"> 指标1：高效完成工资及福利待遇发放工作</t>
  </si>
  <si>
    <t>有效提高</t>
  </si>
  <si>
    <t xml:space="preserve"> 指标2：高效利用何积丰院士工作室资源，为猕猴桃产业提质增效发挥作用。</t>
  </si>
  <si>
    <t>产业信息化有效提升</t>
  </si>
  <si>
    <t>指标3：创国园项目高效完成</t>
  </si>
  <si>
    <t>18个重点项目高质量完成</t>
  </si>
  <si>
    <t xml:space="preserve"> 指标1：按时发放工资等福利待遇</t>
  </si>
  <si>
    <t xml:space="preserve"> 指标2：按照时限完成创国园项目</t>
  </si>
  <si>
    <t>效益指标</t>
  </si>
  <si>
    <t xml:space="preserve"> 指标1：机关正常开展工作，提高效率，节约成本</t>
  </si>
  <si>
    <t xml:space="preserve"> 指标2：猕猴桃产业健康有序发展，产业提质增效</t>
  </si>
  <si>
    <t xml:space="preserve"> 指标1：机关工作有序开展，社会影响力显著提升</t>
  </si>
  <si>
    <t xml:space="preserve"> 指标2：猕猴桃品牌效应提高，眉县猕猴桃知名度显著增强</t>
  </si>
  <si>
    <t xml:space="preserve"> 指标1：节能环保型机关建设，绿色卫生单位建设</t>
  </si>
  <si>
    <t>明显增强</t>
  </si>
  <si>
    <t xml:space="preserve"> 指标1：保障干部职工正常待遇，提高职工干事创业积极性</t>
  </si>
  <si>
    <t xml:space="preserve"> 指标2：做好猕猴桃产业服务，为猕猴桃产业可持续发展做出贡献</t>
  </si>
  <si>
    <t>满意度
指标</t>
  </si>
  <si>
    <t xml:space="preserve"> 指标1：机关职工满意度90%以上</t>
  </si>
  <si>
    <t xml:space="preserve"> 指标2：加强沟通协调，入园企业满意度达到90%以上</t>
  </si>
  <si>
    <t>何积丰院士眉县科研基地建设40万、        创建国家现代农业产业园区补助200万、     齐峰果业数字农业建设试点项目550万</t>
  </si>
  <si>
    <t>国家级（眉县）猕猴桃产业园区管理委员会</t>
  </si>
  <si>
    <t>目标1：加强与何积丰院士工作室合作。重点加强在大数据、云计算和智慧农业领域的合作力度，积极推动眉县猕猴桃大数据二期早日建成。
目标2：紧盯任务，充分发挥牵头抓总作用，全力抓好国家现代农业产业园创建工作。
目标3：抓好齐峰果业数字农业建设，为猕猴桃产业信息化及转型升级打好基础。</t>
  </si>
  <si>
    <t xml:space="preserve"> 指标1：6月底前完成创国园一期18个重点项目建设</t>
  </si>
  <si>
    <t xml:space="preserve"> 指标2：邀请院士来眉指导信息化建设工作不少于2次</t>
  </si>
  <si>
    <t xml:space="preserve"> 指标1：提升猕猴桃信息化产业化发展，提高品牌建设</t>
  </si>
  <si>
    <t>显著提高</t>
  </si>
  <si>
    <t xml:space="preserve"> 指标2：高质量完成创国园18个重点项目建设，争取一次性通过绩效考核。</t>
  </si>
  <si>
    <t xml:space="preserve"> 指标1：6月底前完成创国园18个重点项目建设</t>
  </si>
  <si>
    <t>6月</t>
  </si>
  <si>
    <t xml:space="preserve"> 指标2：年底前完成大数据二期建设，争取投入运行，助农增收</t>
  </si>
  <si>
    <t>12月</t>
  </si>
  <si>
    <t xml:space="preserve"> 指标1：控制建设成本，提高资金使用率</t>
  </si>
  <si>
    <t xml:space="preserve"> 指标1：提高眉县猕猴桃核心竞争力及品牌知名度，助农增收</t>
  </si>
  <si>
    <t xml:space="preserve"> 指标2：加快信息化建设及数字农业建设，降低成本，提高产品附加值</t>
  </si>
  <si>
    <t>显著增强</t>
  </si>
  <si>
    <t xml:space="preserve"> 指标1：提升眉县猕猴桃品牌竞争力，提升眉县知名度</t>
  </si>
  <si>
    <t xml:space="preserve"> 指标2：助农增收，提高群众生活水平</t>
  </si>
  <si>
    <t xml:space="preserve"> 指标1：加快三产融合，打造宜居宜产的生态新县</t>
  </si>
  <si>
    <t xml:space="preserve"> 指标1：建设新型农业产业，建设可持续发展性农业产业</t>
  </si>
  <si>
    <t xml:space="preserve"> 指标2：加快绿色农业建设，打造生态农业新县</t>
  </si>
  <si>
    <t xml:space="preserve"> 指标1：果农收入增加，满意度90%以上</t>
  </si>
  <si>
    <t xml:space="preserve"> 指标2：入园企业活力增强，企业良性发展，满意度90%以上</t>
  </si>
</sst>
</file>

<file path=xl/styles.xml><?xml version="1.0" encoding="utf-8"?>
<styleSheet xmlns="http://schemas.openxmlformats.org/spreadsheetml/2006/main">
  <numFmts count="2">
    <numFmt numFmtId="176" formatCode="#,##0.0000"/>
    <numFmt numFmtId="177" formatCode="#,##0.000"/>
  </numFmts>
  <fonts count="12">
    <font>
      <sz val="9"/>
      <name val="宋体"/>
      <charset val="134"/>
    </font>
    <font>
      <sz val="12"/>
      <name val="黑体"/>
      <family val="3"/>
      <charset val="134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5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24"/>
      <name val="宋体"/>
      <charset val="134"/>
    </font>
    <font>
      <sz val="11"/>
      <color indexed="6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2" borderId="1" applyNumberFormat="0" applyAlignment="0" applyProtection="0">
      <alignment vertical="center"/>
    </xf>
  </cellStyleXfs>
  <cellXfs count="208">
    <xf numFmtId="0" fontId="0" fillId="0" borderId="0" xfId="0"/>
    <xf numFmtId="0" fontId="0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vertical="center" wrapText="1"/>
    </xf>
    <xf numFmtId="0" fontId="0" fillId="0" borderId="0" xfId="0" applyAlignment="1">
      <alignment wrapText="1" shrinkToFit="1"/>
    </xf>
    <xf numFmtId="0" fontId="0" fillId="0" borderId="0" xfId="1" applyFont="1" applyFill="1" applyBorder="1" applyAlignment="1">
      <alignment vertical="center" wrapText="1" shrinkToFit="1"/>
    </xf>
    <xf numFmtId="0" fontId="1" fillId="0" borderId="0" xfId="1" applyFont="1" applyFill="1" applyBorder="1" applyAlignment="1">
      <alignment vertical="center" wrapText="1" shrinkToFit="1"/>
    </xf>
    <xf numFmtId="0" fontId="2" fillId="0" borderId="0" xfId="1" applyFont="1" applyFill="1" applyBorder="1" applyAlignment="1">
      <alignment vertical="center" wrapText="1" shrinkToFit="1"/>
    </xf>
    <xf numFmtId="0" fontId="4" fillId="0" borderId="0" xfId="1" applyFont="1" applyFill="1" applyBorder="1" applyAlignment="1">
      <alignment vertical="center" wrapText="1" shrinkToFit="1"/>
    </xf>
    <xf numFmtId="0" fontId="2" fillId="0" borderId="2" xfId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vertical="center" wrapText="1" shrinkToFit="1"/>
    </xf>
    <xf numFmtId="0" fontId="0" fillId="0" borderId="0" xfId="0" applyFill="1"/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6" fontId="0" fillId="0" borderId="8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176" fontId="0" fillId="0" borderId="3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Continuous" vertical="center"/>
    </xf>
    <xf numFmtId="0" fontId="0" fillId="0" borderId="5" xfId="0" applyBorder="1" applyAlignment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left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8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3" fontId="0" fillId="0" borderId="8" xfId="0" applyNumberFormat="1" applyFont="1" applyFill="1" applyBorder="1" applyAlignment="1" applyProtection="1">
      <alignment horizontal="right" vertical="center"/>
    </xf>
    <xf numFmtId="49" fontId="0" fillId="0" borderId="4" xfId="0" applyNumberFormat="1" applyFont="1" applyFill="1" applyBorder="1" applyAlignment="1" applyProtection="1">
      <alignment horizontal="right" vertical="center"/>
    </xf>
    <xf numFmtId="49" fontId="0" fillId="0" borderId="3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6" xfId="0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left" vertical="center" wrapText="1"/>
    </xf>
    <xf numFmtId="49" fontId="0" fillId="0" borderId="3" xfId="0" applyNumberFormat="1" applyFont="1" applyFill="1" applyBorder="1" applyAlignment="1" applyProtection="1">
      <alignment vertical="center"/>
    </xf>
    <xf numFmtId="4" fontId="0" fillId="0" borderId="3" xfId="0" applyNumberFormat="1" applyFont="1" applyFill="1" applyBorder="1" applyAlignment="1" applyProtection="1">
      <alignment vertical="center"/>
    </xf>
    <xf numFmtId="4" fontId="0" fillId="0" borderId="2" xfId="0" applyNumberFormat="1" applyFont="1" applyFill="1" applyBorder="1" applyAlignment="1" applyProtection="1">
      <alignment vertical="center"/>
    </xf>
    <xf numFmtId="0" fontId="3" fillId="0" borderId="0" xfId="0" applyFont="1" applyFill="1" applyAlignment="1">
      <alignment horizontal="centerContinuous" vertical="center"/>
    </xf>
    <xf numFmtId="0" fontId="0" fillId="0" borderId="5" xfId="0" applyFill="1" applyBorder="1" applyAlignment="1">
      <alignment horizontal="center" vertical="center" wrapText="1"/>
    </xf>
    <xf numFmtId="3" fontId="0" fillId="0" borderId="8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NumberFormat="1" applyFont="1" applyFill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vertical="center"/>
    </xf>
    <xf numFmtId="0" fontId="5" fillId="0" borderId="4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8" xfId="0" applyBorder="1" applyAlignment="1">
      <alignment horizontal="left" vertical="center"/>
    </xf>
    <xf numFmtId="177" fontId="0" fillId="0" borderId="2" xfId="0" applyNumberFormat="1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0" fontId="0" fillId="0" borderId="2" xfId="0" applyNumberFormat="1" applyFill="1" applyBorder="1" applyAlignment="1" applyProtection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vertical="center"/>
    </xf>
    <xf numFmtId="4" fontId="0" fillId="0" borderId="7" xfId="0" applyNumberFormat="1" applyFont="1" applyFill="1" applyBorder="1" applyAlignment="1" applyProtection="1">
      <alignment horizontal="right" vertical="center" wrapText="1"/>
    </xf>
    <xf numFmtId="0" fontId="0" fillId="0" borderId="8" xfId="0" applyFill="1" applyBorder="1" applyAlignment="1">
      <alignment horizontal="left" vertical="center"/>
    </xf>
    <xf numFmtId="4" fontId="0" fillId="0" borderId="6" xfId="0" applyNumberFormat="1" applyFont="1" applyFill="1" applyBorder="1" applyAlignment="1" applyProtection="1">
      <alignment horizontal="right" vertical="center" wrapText="1"/>
    </xf>
    <xf numFmtId="0" fontId="5" fillId="0" borderId="2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left" vertical="center"/>
    </xf>
    <xf numFmtId="4" fontId="5" fillId="0" borderId="3" xfId="0" applyNumberFormat="1" applyFont="1" applyFill="1" applyBorder="1" applyAlignment="1" applyProtection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0" fillId="0" borderId="2" xfId="0" applyFill="1" applyBorder="1"/>
    <xf numFmtId="4" fontId="0" fillId="0" borderId="2" xfId="0" applyNumberFormat="1" applyFill="1" applyBorder="1" applyAlignment="1">
      <alignment horizontal="right" vertical="center"/>
    </xf>
    <xf numFmtId="0" fontId="0" fillId="0" borderId="2" xfId="0" applyBorder="1"/>
    <xf numFmtId="4" fontId="5" fillId="0" borderId="2" xfId="0" applyNumberFormat="1" applyFont="1" applyFill="1" applyBorder="1" applyAlignment="1">
      <alignment horizontal="right" vertical="center"/>
    </xf>
    <xf numFmtId="2" fontId="0" fillId="0" borderId="2" xfId="0" applyNumberFormat="1" applyFont="1" applyFill="1" applyBorder="1" applyAlignment="1" applyProtection="1">
      <alignment horizontal="left" vertical="center"/>
    </xf>
    <xf numFmtId="0" fontId="0" fillId="0" borderId="7" xfId="0" applyBorder="1"/>
    <xf numFmtId="0" fontId="5" fillId="0" borderId="2" xfId="0" applyFont="1" applyFill="1" applyBorder="1" applyAlignment="1">
      <alignment horizontal="left" vertical="center"/>
    </xf>
    <xf numFmtId="4" fontId="0" fillId="0" borderId="2" xfId="0" applyNumberFormat="1" applyFill="1" applyBorder="1" applyAlignment="1">
      <alignment horizontal="right" vertical="center" wrapText="1"/>
    </xf>
    <xf numFmtId="4" fontId="0" fillId="0" borderId="2" xfId="0" applyNumberFormat="1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right" vertical="center"/>
    </xf>
    <xf numFmtId="4" fontId="0" fillId="0" borderId="2" xfId="0" applyNumberFormat="1" applyBorder="1" applyAlignment="1">
      <alignment horizontal="right" vertical="center"/>
    </xf>
    <xf numFmtId="0" fontId="4" fillId="0" borderId="0" xfId="0" applyFont="1"/>
    <xf numFmtId="0" fontId="0" fillId="0" borderId="0" xfId="0" applyFont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 wrapText="1"/>
    </xf>
    <xf numFmtId="4" fontId="0" fillId="0" borderId="8" xfId="0" applyNumberFormat="1" applyFont="1" applyFill="1" applyBorder="1" applyAlignment="1" applyProtection="1">
      <alignment horizontal="right" vertical="center" wrapText="1"/>
    </xf>
    <xf numFmtId="4" fontId="0" fillId="0" borderId="4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/>
    <xf numFmtId="0" fontId="0" fillId="0" borderId="0" xfId="0" applyAlignment="1">
      <alignment horizontal="right" vertical="top"/>
    </xf>
    <xf numFmtId="4" fontId="0" fillId="0" borderId="8" xfId="0" applyNumberFormat="1" applyFont="1" applyFill="1" applyBorder="1" applyAlignment="1" applyProtection="1">
      <alignment horizontal="right" vertical="center"/>
    </xf>
    <xf numFmtId="0" fontId="0" fillId="0" borderId="7" xfId="0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4" fontId="0" fillId="0" borderId="6" xfId="0" applyNumberForma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7" xfId="0" applyNumberFormat="1" applyFill="1" applyBorder="1" applyAlignment="1">
      <alignment horizontal="right" vertical="center"/>
    </xf>
    <xf numFmtId="177" fontId="0" fillId="0" borderId="3" xfId="0" applyNumberFormat="1" applyFont="1" applyFill="1" applyBorder="1" applyAlignment="1" applyProtection="1">
      <alignment horizontal="left" vertical="center"/>
    </xf>
    <xf numFmtId="4" fontId="5" fillId="0" borderId="7" xfId="0" applyNumberFormat="1" applyFont="1" applyFill="1" applyBorder="1" applyAlignment="1">
      <alignment horizontal="right" vertical="center"/>
    </xf>
    <xf numFmtId="0" fontId="0" fillId="0" borderId="3" xfId="0" applyFont="1" applyBorder="1" applyAlignment="1">
      <alignment vertical="center"/>
    </xf>
    <xf numFmtId="2" fontId="0" fillId="0" borderId="3" xfId="0" applyNumberFormat="1" applyFont="1" applyFill="1" applyBorder="1" applyAlignment="1" applyProtection="1">
      <alignment horizontal="left" vertical="center"/>
    </xf>
    <xf numFmtId="4" fontId="5" fillId="0" borderId="5" xfId="0" applyNumberFormat="1" applyFont="1" applyFill="1" applyBorder="1" applyAlignment="1">
      <alignment horizontal="right" vertical="center"/>
    </xf>
    <xf numFmtId="4" fontId="0" fillId="0" borderId="7" xfId="0" applyNumberFormat="1" applyFon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0" fillId="0" borderId="2" xfId="0" applyNumberFormat="1" applyFont="1" applyBorder="1" applyAlignment="1">
      <alignment horizontal="right" vertical="center"/>
    </xf>
    <xf numFmtId="0" fontId="0" fillId="0" borderId="8" xfId="0" applyBorder="1"/>
    <xf numFmtId="4" fontId="0" fillId="0" borderId="3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4" fontId="0" fillId="0" borderId="2" xfId="0" applyNumberFormat="1" applyBorder="1"/>
    <xf numFmtId="4" fontId="0" fillId="0" borderId="4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horizontal="right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0" fillId="0" borderId="3" xfId="0" applyFont="1" applyFill="1" applyBorder="1" applyAlignment="1">
      <alignment vertical="center"/>
    </xf>
    <xf numFmtId="4" fontId="0" fillId="0" borderId="5" xfId="0" applyNumberFormat="1" applyFill="1" applyBorder="1"/>
    <xf numFmtId="4" fontId="0" fillId="0" borderId="6" xfId="0" applyNumberFormat="1" applyFont="1" applyFill="1" applyBorder="1" applyAlignment="1" applyProtection="1">
      <alignment horizontal="right" vertical="center"/>
    </xf>
    <xf numFmtId="0" fontId="0" fillId="0" borderId="3" xfId="0" applyBorder="1" applyAlignment="1">
      <alignment horizontal="left" vertical="center"/>
    </xf>
    <xf numFmtId="4" fontId="0" fillId="0" borderId="7" xfId="0" applyNumberFormat="1" applyFont="1" applyFill="1" applyBorder="1" applyAlignment="1">
      <alignment horizontal="right" vertical="center"/>
    </xf>
    <xf numFmtId="0" fontId="0" fillId="0" borderId="7" xfId="0" applyFill="1" applyBorder="1"/>
    <xf numFmtId="4" fontId="0" fillId="0" borderId="10" xfId="0" applyNumberFormat="1" applyFont="1" applyBorder="1" applyAlignment="1">
      <alignment horizontal="right" vertical="center"/>
    </xf>
    <xf numFmtId="4" fontId="0" fillId="0" borderId="11" xfId="0" applyNumberFormat="1" applyFont="1" applyFill="1" applyBorder="1" applyAlignment="1">
      <alignment horizontal="right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/>
    <xf numFmtId="0" fontId="4" fillId="0" borderId="5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/>
    <xf numFmtId="0" fontId="4" fillId="0" borderId="2" xfId="0" applyNumberFormat="1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4" fillId="0" borderId="5" xfId="1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center" vertical="center" wrapText="1" shrinkToFit="1"/>
    </xf>
    <xf numFmtId="0" fontId="4" fillId="0" borderId="2" xfId="1" applyFont="1" applyFill="1" applyBorder="1" applyAlignment="1">
      <alignment horizontal="left" vertical="center" wrapText="1" shrinkToFit="1"/>
    </xf>
    <xf numFmtId="0" fontId="2" fillId="0" borderId="2" xfId="1" applyFont="1" applyFill="1" applyBorder="1" applyAlignment="1">
      <alignment horizontal="left" vertical="center" wrapText="1" shrinkToFit="1"/>
    </xf>
    <xf numFmtId="0" fontId="2" fillId="0" borderId="7" xfId="1" applyFont="1" applyFill="1" applyBorder="1" applyAlignment="1">
      <alignment horizontal="left" vertical="center" wrapText="1" shrinkToFit="1"/>
    </xf>
    <xf numFmtId="0" fontId="2" fillId="0" borderId="5" xfId="1" applyFont="1" applyFill="1" applyBorder="1" applyAlignment="1">
      <alignment horizontal="left" vertical="center" wrapText="1" shrinkToFit="1"/>
    </xf>
    <xf numFmtId="0" fontId="2" fillId="0" borderId="3" xfId="1" applyFont="1" applyFill="1" applyBorder="1" applyAlignment="1">
      <alignment horizontal="left" vertical="center" wrapText="1" shrinkToFit="1"/>
    </xf>
    <xf numFmtId="0" fontId="4" fillId="0" borderId="2" xfId="1" applyFont="1" applyFill="1" applyBorder="1" applyAlignment="1">
      <alignment horizontal="left" vertical="top" wrapText="1" shrinkToFit="1"/>
    </xf>
    <xf numFmtId="0" fontId="2" fillId="0" borderId="2" xfId="1" applyFont="1" applyFill="1" applyBorder="1" applyAlignment="1">
      <alignment horizontal="left" vertical="top" wrapText="1" shrinkToFit="1"/>
    </xf>
    <xf numFmtId="0" fontId="3" fillId="0" borderId="0" xfId="1" applyFont="1" applyFill="1" applyBorder="1" applyAlignment="1">
      <alignment horizontal="center" vertical="center" wrapText="1" shrinkToFit="1"/>
    </xf>
    <xf numFmtId="0" fontId="4" fillId="0" borderId="0" xfId="1" applyFont="1" applyFill="1" applyBorder="1" applyAlignment="1">
      <alignment horizontal="center" vertical="center" wrapText="1" shrinkToFit="1"/>
    </xf>
  </cellXfs>
  <cellStyles count="2">
    <cellStyle name="常规" xfId="0" builtinId="0"/>
    <cellStyle name="货币" xfId="1" builtin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10"/>
  <sheetViews>
    <sheetView showGridLines="0" showZeros="0" workbookViewId="0">
      <selection activeCell="C7" sqref="C7"/>
    </sheetView>
  </sheetViews>
  <sheetFormatPr defaultColWidth="9.1640625" defaultRowHeight="12.75" customHeight="1"/>
  <cols>
    <col min="1" max="1" width="151.1640625" style="143" customWidth="1"/>
    <col min="2" max="16384" width="9.1640625" style="143"/>
  </cols>
  <sheetData>
    <row r="1" spans="1:1" ht="44.25" customHeight="1"/>
    <row r="2" spans="1:1" ht="69.75" customHeight="1"/>
    <row r="3" spans="1:1" ht="45.75" customHeight="1">
      <c r="A3" s="151" t="s">
        <v>0</v>
      </c>
    </row>
    <row r="4" spans="1:1" ht="47.25" customHeight="1">
      <c r="A4" s="152"/>
    </row>
    <row r="5" spans="1:1" ht="60.75" customHeight="1">
      <c r="A5" s="153" t="s">
        <v>1</v>
      </c>
    </row>
    <row r="6" spans="1:1" ht="41.25" customHeight="1">
      <c r="A6" s="153" t="s">
        <v>2</v>
      </c>
    </row>
    <row r="7" spans="1:1" ht="43.5" customHeight="1">
      <c r="A7" s="153" t="s">
        <v>3</v>
      </c>
    </row>
    <row r="8" spans="1:1" ht="35.25" customHeight="1">
      <c r="A8" s="154"/>
    </row>
    <row r="10" spans="1:1" ht="52.5" customHeight="1"/>
  </sheetData>
  <phoneticPr fontId="0" type="noConversion"/>
  <printOptions gridLines="1"/>
  <pageMargins left="0.75" right="0.75" top="1" bottom="1" header="0.5" footer="0.5"/>
  <pageSetup orientation="portrait" horizontalDpi="0" verticalDpi="0"/>
  <headerFooter scaleWithDoc="0" alignWithMargins="0">
    <oddHeader>&amp;A</oddHeader>
    <oddFooter>页(&amp;P)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20"/>
  <sheetViews>
    <sheetView showGridLines="0" showZeros="0" topLeftCell="A4" workbookViewId="0">
      <selection activeCell="P10" sqref="P10"/>
    </sheetView>
  </sheetViews>
  <sheetFormatPr defaultColWidth="9.1640625" defaultRowHeight="12.75" customHeight="1"/>
  <cols>
    <col min="1" max="9" width="9.1640625" style="143" customWidth="1"/>
    <col min="10" max="10" width="26.5" style="143" customWidth="1"/>
    <col min="11" max="11" width="21.1640625" style="143" customWidth="1"/>
    <col min="12" max="12" width="23.5" style="143" customWidth="1"/>
    <col min="13" max="16384" width="9.1640625" style="143"/>
  </cols>
  <sheetData>
    <row r="1" spans="1:12" ht="51" customHeight="1">
      <c r="A1" s="157" t="s">
        <v>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ht="12.75" customHeight="1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4" spans="1:12" s="144" customFormat="1" ht="29.25" customHeight="1">
      <c r="A4" s="146" t="s">
        <v>5</v>
      </c>
      <c r="B4" s="158" t="s">
        <v>6</v>
      </c>
      <c r="C4" s="158"/>
      <c r="D4" s="158"/>
      <c r="E4" s="158"/>
      <c r="F4" s="158"/>
      <c r="G4" s="158"/>
      <c r="H4" s="158"/>
      <c r="I4" s="158"/>
      <c r="J4" s="158"/>
      <c r="K4" s="146" t="s">
        <v>7</v>
      </c>
      <c r="L4" s="146" t="s">
        <v>8</v>
      </c>
    </row>
    <row r="5" spans="1:12" ht="29.25" customHeight="1">
      <c r="A5" s="146" t="s">
        <v>9</v>
      </c>
      <c r="B5" s="155" t="s">
        <v>10</v>
      </c>
      <c r="C5" s="155"/>
      <c r="D5" s="155"/>
      <c r="E5" s="155"/>
      <c r="F5" s="155"/>
      <c r="G5" s="155"/>
      <c r="H5" s="155"/>
      <c r="I5" s="155"/>
      <c r="J5" s="155"/>
      <c r="K5" s="147" t="s">
        <v>11</v>
      </c>
      <c r="L5" s="148"/>
    </row>
    <row r="6" spans="1:12" ht="29.25" customHeight="1">
      <c r="A6" s="146" t="s">
        <v>12</v>
      </c>
      <c r="B6" s="155" t="s">
        <v>13</v>
      </c>
      <c r="C6" s="155"/>
      <c r="D6" s="155"/>
      <c r="E6" s="155"/>
      <c r="F6" s="155"/>
      <c r="G6" s="155"/>
      <c r="H6" s="155"/>
      <c r="I6" s="155"/>
      <c r="J6" s="155"/>
      <c r="K6" s="147" t="s">
        <v>11</v>
      </c>
      <c r="L6" s="146"/>
    </row>
    <row r="7" spans="1:12" ht="29.25" customHeight="1">
      <c r="A7" s="146" t="s">
        <v>14</v>
      </c>
      <c r="B7" s="155" t="s">
        <v>15</v>
      </c>
      <c r="C7" s="155"/>
      <c r="D7" s="155"/>
      <c r="E7" s="155"/>
      <c r="F7" s="155"/>
      <c r="G7" s="155"/>
      <c r="H7" s="155"/>
      <c r="I7" s="155"/>
      <c r="J7" s="155"/>
      <c r="K7" s="147" t="s">
        <v>11</v>
      </c>
      <c r="L7" s="146"/>
    </row>
    <row r="8" spans="1:12" ht="29.25" customHeight="1">
      <c r="A8" s="146" t="s">
        <v>16</v>
      </c>
      <c r="B8" s="155" t="s">
        <v>17</v>
      </c>
      <c r="C8" s="155"/>
      <c r="D8" s="155"/>
      <c r="E8" s="155"/>
      <c r="F8" s="155"/>
      <c r="G8" s="155"/>
      <c r="H8" s="155"/>
      <c r="I8" s="155"/>
      <c r="J8" s="155"/>
      <c r="K8" s="147" t="s">
        <v>11</v>
      </c>
      <c r="L8" s="146"/>
    </row>
    <row r="9" spans="1:12" ht="29.25" customHeight="1">
      <c r="A9" s="146" t="s">
        <v>18</v>
      </c>
      <c r="B9" s="155" t="s">
        <v>19</v>
      </c>
      <c r="C9" s="155"/>
      <c r="D9" s="155"/>
      <c r="E9" s="155"/>
      <c r="F9" s="155"/>
      <c r="G9" s="155"/>
      <c r="H9" s="155"/>
      <c r="I9" s="155"/>
      <c r="J9" s="155"/>
      <c r="K9" s="147" t="s">
        <v>11</v>
      </c>
      <c r="L9" s="146"/>
    </row>
    <row r="10" spans="1:12" ht="29.25" customHeight="1">
      <c r="A10" s="146" t="s">
        <v>20</v>
      </c>
      <c r="B10" s="155" t="s">
        <v>21</v>
      </c>
      <c r="C10" s="155"/>
      <c r="D10" s="155"/>
      <c r="E10" s="155"/>
      <c r="F10" s="155"/>
      <c r="G10" s="155"/>
      <c r="H10" s="155"/>
      <c r="I10" s="155"/>
      <c r="J10" s="155"/>
      <c r="K10" s="147" t="s">
        <v>11</v>
      </c>
      <c r="L10" s="146"/>
    </row>
    <row r="11" spans="1:12" ht="29.25" customHeight="1">
      <c r="A11" s="146" t="s">
        <v>22</v>
      </c>
      <c r="B11" s="155" t="s">
        <v>23</v>
      </c>
      <c r="C11" s="155"/>
      <c r="D11" s="155"/>
      <c r="E11" s="155"/>
      <c r="F11" s="155"/>
      <c r="G11" s="155"/>
      <c r="H11" s="155"/>
      <c r="I11" s="155"/>
      <c r="J11" s="155"/>
      <c r="K11" s="147" t="s">
        <v>11</v>
      </c>
      <c r="L11" s="146"/>
    </row>
    <row r="12" spans="1:12" ht="29.25" customHeight="1">
      <c r="A12" s="146" t="s">
        <v>24</v>
      </c>
      <c r="B12" s="155" t="s">
        <v>25</v>
      </c>
      <c r="C12" s="155"/>
      <c r="D12" s="155"/>
      <c r="E12" s="155"/>
      <c r="F12" s="155"/>
      <c r="G12" s="155"/>
      <c r="H12" s="155"/>
      <c r="I12" s="155"/>
      <c r="J12" s="155"/>
      <c r="K12" s="147" t="s">
        <v>11</v>
      </c>
      <c r="L12" s="146"/>
    </row>
    <row r="13" spans="1:12" ht="29.25" customHeight="1">
      <c r="A13" s="146" t="s">
        <v>26</v>
      </c>
      <c r="B13" s="155" t="s">
        <v>27</v>
      </c>
      <c r="C13" s="155"/>
      <c r="D13" s="155"/>
      <c r="E13" s="155"/>
      <c r="F13" s="155"/>
      <c r="G13" s="155"/>
      <c r="H13" s="155"/>
      <c r="I13" s="155"/>
      <c r="J13" s="155"/>
      <c r="K13" s="147" t="s">
        <v>28</v>
      </c>
      <c r="L13" s="146" t="s">
        <v>29</v>
      </c>
    </row>
    <row r="14" spans="1:12" ht="29.25" customHeight="1">
      <c r="A14" s="146" t="s">
        <v>30</v>
      </c>
      <c r="B14" s="155" t="s">
        <v>31</v>
      </c>
      <c r="C14" s="155"/>
      <c r="D14" s="155"/>
      <c r="E14" s="155"/>
      <c r="F14" s="155"/>
      <c r="G14" s="155"/>
      <c r="H14" s="155"/>
      <c r="I14" s="155"/>
      <c r="J14" s="155"/>
      <c r="K14" s="147" t="s">
        <v>11</v>
      </c>
      <c r="L14" s="146"/>
    </row>
    <row r="15" spans="1:12" ht="29.25" customHeight="1">
      <c r="A15" s="146" t="s">
        <v>32</v>
      </c>
      <c r="B15" s="155" t="s">
        <v>33</v>
      </c>
      <c r="C15" s="155"/>
      <c r="D15" s="155"/>
      <c r="E15" s="155"/>
      <c r="F15" s="155"/>
      <c r="G15" s="155"/>
      <c r="H15" s="155"/>
      <c r="I15" s="155"/>
      <c r="J15" s="155"/>
      <c r="K15" s="147" t="s">
        <v>28</v>
      </c>
      <c r="L15" s="146" t="s">
        <v>29</v>
      </c>
    </row>
    <row r="16" spans="1:12" ht="29.25" customHeight="1">
      <c r="A16" s="146" t="s">
        <v>34</v>
      </c>
      <c r="B16" s="155" t="s">
        <v>35</v>
      </c>
      <c r="C16" s="155"/>
      <c r="D16" s="155"/>
      <c r="E16" s="155"/>
      <c r="F16" s="155"/>
      <c r="G16" s="155"/>
      <c r="H16" s="155"/>
      <c r="I16" s="155"/>
      <c r="J16" s="155"/>
      <c r="K16" s="147" t="s">
        <v>28</v>
      </c>
      <c r="L16" s="146" t="s">
        <v>29</v>
      </c>
    </row>
    <row r="17" spans="1:12" ht="29.25" customHeight="1">
      <c r="A17" s="146" t="s">
        <v>36</v>
      </c>
      <c r="B17" s="156" t="s">
        <v>37</v>
      </c>
      <c r="C17" s="156"/>
      <c r="D17" s="156"/>
      <c r="E17" s="156"/>
      <c r="F17" s="156"/>
      <c r="G17" s="156"/>
      <c r="H17" s="156"/>
      <c r="I17" s="156"/>
      <c r="J17" s="156"/>
      <c r="K17" s="147" t="s">
        <v>11</v>
      </c>
      <c r="L17" s="149"/>
    </row>
    <row r="18" spans="1:12" ht="29.25" customHeight="1">
      <c r="A18" s="146" t="s">
        <v>38</v>
      </c>
      <c r="B18" s="155" t="s">
        <v>39</v>
      </c>
      <c r="C18" s="155"/>
      <c r="D18" s="155"/>
      <c r="E18" s="155"/>
      <c r="F18" s="155"/>
      <c r="G18" s="155"/>
      <c r="H18" s="155"/>
      <c r="I18" s="155"/>
      <c r="J18" s="155"/>
      <c r="K18" s="147" t="s">
        <v>11</v>
      </c>
      <c r="L18" s="150"/>
    </row>
    <row r="19" spans="1:12" ht="29.25" customHeight="1">
      <c r="A19" s="146" t="s">
        <v>40</v>
      </c>
      <c r="B19" s="155" t="s">
        <v>41</v>
      </c>
      <c r="C19" s="155"/>
      <c r="D19" s="155"/>
      <c r="E19" s="155"/>
      <c r="F19" s="155"/>
      <c r="G19" s="155"/>
      <c r="H19" s="155"/>
      <c r="I19" s="155"/>
      <c r="J19" s="155"/>
      <c r="K19" s="147" t="s">
        <v>11</v>
      </c>
      <c r="L19" s="150"/>
    </row>
    <row r="20" spans="1:12" ht="29.25" customHeight="1">
      <c r="A20" s="146" t="s">
        <v>42</v>
      </c>
      <c r="B20" s="155" t="s">
        <v>43</v>
      </c>
      <c r="C20" s="155"/>
      <c r="D20" s="155"/>
      <c r="E20" s="155"/>
      <c r="F20" s="155"/>
      <c r="G20" s="155"/>
      <c r="H20" s="155"/>
      <c r="I20" s="155"/>
      <c r="J20" s="155"/>
      <c r="K20" s="147" t="s">
        <v>11</v>
      </c>
      <c r="L20" s="150"/>
    </row>
  </sheetData>
  <mergeCells count="18">
    <mergeCell ref="B16:J16"/>
    <mergeCell ref="B17:J17"/>
    <mergeCell ref="B8:J8"/>
    <mergeCell ref="A1:L1"/>
    <mergeCell ref="B4:J4"/>
    <mergeCell ref="B5:J5"/>
    <mergeCell ref="B6:J6"/>
    <mergeCell ref="B7:J7"/>
    <mergeCell ref="B18:J18"/>
    <mergeCell ref="B19:J19"/>
    <mergeCell ref="B20:J20"/>
    <mergeCell ref="B9:J9"/>
    <mergeCell ref="B10:J10"/>
    <mergeCell ref="B11:J11"/>
    <mergeCell ref="B12:J12"/>
    <mergeCell ref="B13:J13"/>
    <mergeCell ref="B14:J14"/>
    <mergeCell ref="B15:J15"/>
  </mergeCells>
  <phoneticPr fontId="0" type="noConversion"/>
  <printOptions gridLines="1"/>
  <pageMargins left="0.75" right="0.75" top="1" bottom="1" header="0.5" footer="0.5"/>
  <pageSetup orientation="portrait" horizontalDpi="0" verticalDpi="0"/>
  <headerFooter scaleWithDoc="0" alignWithMargins="0">
    <oddHeader>&amp;A</oddHeader>
    <oddFooter>页(&amp;P)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3"/>
  <sheetViews>
    <sheetView showGridLines="0" showZeros="0" topLeftCell="A4" workbookViewId="0"/>
  </sheetViews>
  <sheetFormatPr defaultColWidth="9.1640625" defaultRowHeight="12.75" customHeight="1"/>
  <cols>
    <col min="1" max="1" width="32.5" customWidth="1"/>
    <col min="2" max="2" width="16.33203125" customWidth="1"/>
    <col min="3" max="3" width="35.1640625" customWidth="1"/>
    <col min="4" max="4" width="15.5" customWidth="1"/>
    <col min="5" max="5" width="28.83203125" customWidth="1"/>
    <col min="6" max="6" width="17" customWidth="1"/>
    <col min="7" max="7" width="27.83203125" customWidth="1"/>
    <col min="8" max="8" width="13.83203125" customWidth="1"/>
  </cols>
  <sheetData>
    <row r="1" spans="1:9" ht="12.75" customHeight="1">
      <c r="A1" s="38" t="s">
        <v>9</v>
      </c>
      <c r="B1" s="95"/>
      <c r="C1" s="95"/>
      <c r="D1" s="95"/>
      <c r="E1" s="95"/>
    </row>
    <row r="2" spans="1:9" ht="21.75" customHeight="1">
      <c r="A2" s="159" t="s">
        <v>10</v>
      </c>
      <c r="B2" s="159"/>
      <c r="C2" s="159"/>
      <c r="D2" s="159"/>
      <c r="E2" s="159"/>
      <c r="F2" s="159"/>
      <c r="G2" s="159"/>
      <c r="H2" s="159"/>
    </row>
    <row r="3" spans="1:9" ht="12.75" customHeight="1">
      <c r="A3" s="95"/>
      <c r="B3" s="95"/>
      <c r="C3" s="95"/>
      <c r="D3" s="95"/>
      <c r="E3" s="95"/>
      <c r="H3" s="96" t="s">
        <v>44</v>
      </c>
    </row>
    <row r="4" spans="1:9" ht="28.5" customHeight="1">
      <c r="A4" s="160" t="s">
        <v>45</v>
      </c>
      <c r="B4" s="161"/>
      <c r="C4" s="162" t="s">
        <v>46</v>
      </c>
      <c r="D4" s="162"/>
      <c r="E4" s="162"/>
      <c r="F4" s="162"/>
      <c r="G4" s="162"/>
      <c r="H4" s="162"/>
    </row>
    <row r="5" spans="1:9" ht="23.25" customHeight="1">
      <c r="A5" s="20" t="s">
        <v>47</v>
      </c>
      <c r="B5" s="20" t="s">
        <v>48</v>
      </c>
      <c r="C5" s="26" t="s">
        <v>49</v>
      </c>
      <c r="D5" s="130" t="s">
        <v>48</v>
      </c>
      <c r="E5" s="131" t="s">
        <v>50</v>
      </c>
      <c r="F5" s="104" t="s">
        <v>48</v>
      </c>
      <c r="G5" s="34" t="s">
        <v>51</v>
      </c>
      <c r="H5" s="26" t="s">
        <v>48</v>
      </c>
    </row>
    <row r="6" spans="1:9" ht="21.75" customHeight="1">
      <c r="A6" s="105" t="s">
        <v>52</v>
      </c>
      <c r="B6" s="106">
        <f>SUM(B7:B9)</f>
        <v>1049.2767879999999</v>
      </c>
      <c r="C6" s="107" t="s">
        <v>53</v>
      </c>
      <c r="D6" s="36">
        <v>0</v>
      </c>
      <c r="E6" s="108" t="s">
        <v>54</v>
      </c>
      <c r="F6" s="94">
        <f>SUM(F7:F9)</f>
        <v>255.27678800000001</v>
      </c>
      <c r="G6" s="132" t="s">
        <v>55</v>
      </c>
      <c r="H6" s="118">
        <f>SUM(H7:H21)</f>
        <v>1049.2767879999999</v>
      </c>
    </row>
    <row r="7" spans="1:9" ht="21.75" customHeight="1">
      <c r="A7" s="116" t="s">
        <v>56</v>
      </c>
      <c r="B7" s="133">
        <v>1049.2767879999999</v>
      </c>
      <c r="C7" s="107" t="s">
        <v>57</v>
      </c>
      <c r="D7" s="36">
        <v>0</v>
      </c>
      <c r="E7" s="108" t="s">
        <v>58</v>
      </c>
      <c r="F7" s="36">
        <v>255.27678800000001</v>
      </c>
      <c r="G7" s="68" t="s">
        <v>59</v>
      </c>
      <c r="H7" s="69">
        <v>0</v>
      </c>
    </row>
    <row r="8" spans="1:9" ht="21.75" customHeight="1">
      <c r="A8" s="116" t="s">
        <v>60</v>
      </c>
      <c r="B8" s="36">
        <v>0</v>
      </c>
      <c r="C8" s="111" t="s">
        <v>61</v>
      </c>
      <c r="D8" s="36">
        <v>0</v>
      </c>
      <c r="E8" s="112" t="s">
        <v>62</v>
      </c>
      <c r="F8" s="36">
        <v>0</v>
      </c>
      <c r="G8" s="68" t="s">
        <v>63</v>
      </c>
      <c r="H8" s="69">
        <v>0</v>
      </c>
    </row>
    <row r="9" spans="1:9" ht="21.75" customHeight="1">
      <c r="A9" s="116" t="s">
        <v>64</v>
      </c>
      <c r="B9" s="71">
        <v>0</v>
      </c>
      <c r="C9" s="111" t="s">
        <v>65</v>
      </c>
      <c r="D9" s="36">
        <v>0</v>
      </c>
      <c r="E9" s="112" t="s">
        <v>66</v>
      </c>
      <c r="F9" s="36">
        <v>0</v>
      </c>
      <c r="G9" s="68" t="s">
        <v>67</v>
      </c>
      <c r="H9" s="69">
        <v>0</v>
      </c>
      <c r="I9" s="19"/>
    </row>
    <row r="10" spans="1:9" ht="21.75" customHeight="1">
      <c r="A10" s="134" t="s">
        <v>68</v>
      </c>
      <c r="B10" s="135"/>
      <c r="C10" s="107" t="s">
        <v>69</v>
      </c>
      <c r="D10" s="36">
        <v>0</v>
      </c>
      <c r="E10" s="112" t="s">
        <v>70</v>
      </c>
      <c r="F10" s="84">
        <f>SUM(F11:F19)</f>
        <v>794</v>
      </c>
      <c r="G10" s="68" t="s">
        <v>71</v>
      </c>
      <c r="H10" s="69">
        <v>0</v>
      </c>
      <c r="I10" s="19"/>
    </row>
    <row r="11" spans="1:9" ht="21.75" customHeight="1">
      <c r="A11" s="134" t="s">
        <v>72</v>
      </c>
      <c r="B11" s="36">
        <v>0</v>
      </c>
      <c r="C11" s="111" t="s">
        <v>73</v>
      </c>
      <c r="D11" s="36">
        <v>0</v>
      </c>
      <c r="E11" s="112" t="s">
        <v>58</v>
      </c>
      <c r="F11" s="36">
        <v>0</v>
      </c>
      <c r="G11" s="68" t="s">
        <v>74</v>
      </c>
      <c r="H11" s="69">
        <v>1049.2767879999999</v>
      </c>
      <c r="I11" s="19"/>
    </row>
    <row r="12" spans="1:9" ht="21.75" customHeight="1">
      <c r="A12" s="116" t="s">
        <v>75</v>
      </c>
      <c r="B12" s="136">
        <v>0</v>
      </c>
      <c r="C12" s="107" t="s">
        <v>76</v>
      </c>
      <c r="D12" s="36">
        <v>0</v>
      </c>
      <c r="E12" s="112" t="s">
        <v>62</v>
      </c>
      <c r="F12" s="36">
        <v>794</v>
      </c>
      <c r="G12" s="68" t="s">
        <v>77</v>
      </c>
      <c r="H12" s="69">
        <v>0</v>
      </c>
      <c r="I12" s="19"/>
    </row>
    <row r="13" spans="1:9" ht="21.75" customHeight="1">
      <c r="A13" s="134" t="s">
        <v>78</v>
      </c>
      <c r="B13" s="133">
        <v>0</v>
      </c>
      <c r="C13" s="107" t="s">
        <v>79</v>
      </c>
      <c r="D13" s="36">
        <v>47.496456000000002</v>
      </c>
      <c r="E13" s="112" t="s">
        <v>66</v>
      </c>
      <c r="F13" s="36">
        <v>0</v>
      </c>
      <c r="G13" s="68" t="s">
        <v>80</v>
      </c>
      <c r="H13" s="69">
        <v>0</v>
      </c>
      <c r="I13" s="19"/>
    </row>
    <row r="14" spans="1:9" ht="21.75" customHeight="1">
      <c r="A14" s="134" t="s">
        <v>81</v>
      </c>
      <c r="B14" s="133">
        <v>0</v>
      </c>
      <c r="C14" s="107" t="s">
        <v>82</v>
      </c>
      <c r="D14" s="36">
        <v>0</v>
      </c>
      <c r="E14" s="112" t="s">
        <v>83</v>
      </c>
      <c r="F14" s="36">
        <v>0</v>
      </c>
      <c r="G14" s="68" t="s">
        <v>84</v>
      </c>
      <c r="H14" s="69">
        <v>0</v>
      </c>
      <c r="I14" s="19"/>
    </row>
    <row r="15" spans="1:9" ht="21.75" customHeight="1">
      <c r="A15" s="134" t="s">
        <v>85</v>
      </c>
      <c r="B15" s="133">
        <v>0</v>
      </c>
      <c r="C15" s="107" t="s">
        <v>86</v>
      </c>
      <c r="D15" s="36">
        <v>0</v>
      </c>
      <c r="E15" s="112" t="s">
        <v>87</v>
      </c>
      <c r="F15" s="36">
        <v>0</v>
      </c>
      <c r="G15" s="68" t="s">
        <v>88</v>
      </c>
      <c r="H15" s="69">
        <v>0</v>
      </c>
    </row>
    <row r="16" spans="1:9" ht="21.75" customHeight="1">
      <c r="A16" s="137" t="s">
        <v>89</v>
      </c>
      <c r="B16" s="133">
        <v>0</v>
      </c>
      <c r="C16" s="111" t="s">
        <v>90</v>
      </c>
      <c r="D16" s="36">
        <v>0</v>
      </c>
      <c r="E16" s="112" t="s">
        <v>91</v>
      </c>
      <c r="F16" s="36">
        <v>0</v>
      </c>
      <c r="G16" s="68" t="s">
        <v>92</v>
      </c>
      <c r="H16" s="69">
        <v>0</v>
      </c>
    </row>
    <row r="17" spans="1:8" ht="21.75" customHeight="1">
      <c r="A17" s="112"/>
      <c r="B17" s="85"/>
      <c r="C17" s="111" t="s">
        <v>93</v>
      </c>
      <c r="D17" s="36">
        <v>0</v>
      </c>
      <c r="E17" s="112" t="s">
        <v>94</v>
      </c>
      <c r="F17" s="36">
        <v>0</v>
      </c>
      <c r="G17" s="68" t="s">
        <v>95</v>
      </c>
      <c r="H17" s="69">
        <v>0</v>
      </c>
    </row>
    <row r="18" spans="1:8" ht="21.75" customHeight="1">
      <c r="A18" s="83"/>
      <c r="B18" s="120"/>
      <c r="C18" s="107" t="s">
        <v>96</v>
      </c>
      <c r="D18" s="36">
        <v>989.90620000000001</v>
      </c>
      <c r="E18" s="112" t="s">
        <v>97</v>
      </c>
      <c r="F18" s="36">
        <v>0</v>
      </c>
      <c r="G18" s="68" t="s">
        <v>98</v>
      </c>
      <c r="H18" s="86"/>
    </row>
    <row r="19" spans="1:8" ht="21.75" customHeight="1">
      <c r="A19" s="83"/>
      <c r="B19" s="94"/>
      <c r="C19" s="107" t="s">
        <v>99</v>
      </c>
      <c r="D19" s="36">
        <v>0</v>
      </c>
      <c r="E19" s="112" t="s">
        <v>100</v>
      </c>
      <c r="F19" s="36">
        <v>0</v>
      </c>
      <c r="G19" s="68" t="s">
        <v>101</v>
      </c>
      <c r="H19" s="86"/>
    </row>
    <row r="20" spans="1:8" ht="21.75" customHeight="1">
      <c r="A20" s="134"/>
      <c r="B20" s="71"/>
      <c r="C20" s="107" t="s">
        <v>102</v>
      </c>
      <c r="D20" s="36">
        <v>0</v>
      </c>
      <c r="E20" s="112" t="s">
        <v>103</v>
      </c>
      <c r="F20" s="36">
        <v>0</v>
      </c>
      <c r="G20" s="87" t="s">
        <v>104</v>
      </c>
      <c r="H20" s="86"/>
    </row>
    <row r="21" spans="1:8" ht="21.75" customHeight="1">
      <c r="A21" s="107"/>
      <c r="B21" s="138"/>
      <c r="C21" s="107" t="s">
        <v>105</v>
      </c>
      <c r="D21" s="36">
        <v>0</v>
      </c>
      <c r="E21" s="83"/>
      <c r="F21" s="113"/>
      <c r="G21" s="68" t="s">
        <v>106</v>
      </c>
      <c r="H21" s="69">
        <v>0</v>
      </c>
    </row>
    <row r="22" spans="1:8" ht="21.75" customHeight="1">
      <c r="A22" s="110"/>
      <c r="B22" s="93"/>
      <c r="C22" s="107" t="s">
        <v>107</v>
      </c>
      <c r="D22" s="36">
        <v>0</v>
      </c>
      <c r="E22" s="83"/>
      <c r="F22" s="84"/>
      <c r="G22" s="83"/>
      <c r="H22" s="139"/>
    </row>
    <row r="23" spans="1:8" ht="21.75" customHeight="1">
      <c r="A23" s="110"/>
      <c r="B23" s="121"/>
      <c r="C23" s="107" t="s">
        <v>108</v>
      </c>
      <c r="D23" s="36">
        <v>0</v>
      </c>
      <c r="E23" s="85"/>
      <c r="F23" s="94"/>
      <c r="G23" s="85"/>
      <c r="H23" s="85"/>
    </row>
    <row r="24" spans="1:8" ht="21.75" customHeight="1">
      <c r="A24" s="110"/>
      <c r="B24" s="121"/>
      <c r="C24" s="107" t="s">
        <v>109</v>
      </c>
      <c r="D24" s="36">
        <v>0</v>
      </c>
      <c r="E24" s="85"/>
      <c r="F24" s="94"/>
      <c r="G24" s="85"/>
      <c r="H24" s="85"/>
    </row>
    <row r="25" spans="1:8" ht="21.75" customHeight="1">
      <c r="A25" s="110"/>
      <c r="B25" s="121"/>
      <c r="C25" s="107" t="s">
        <v>110</v>
      </c>
      <c r="D25" s="36">
        <v>11.874131999999999</v>
      </c>
      <c r="E25" s="85"/>
      <c r="F25" s="94"/>
      <c r="G25" s="85"/>
      <c r="H25" s="85"/>
    </row>
    <row r="26" spans="1:8" ht="21.75" customHeight="1">
      <c r="A26" s="110"/>
      <c r="B26" s="93"/>
      <c r="C26" s="107" t="s">
        <v>111</v>
      </c>
      <c r="D26" s="36">
        <v>0</v>
      </c>
      <c r="E26" s="85"/>
      <c r="F26" s="94"/>
      <c r="G26" s="85"/>
      <c r="H26" s="85"/>
    </row>
    <row r="27" spans="1:8" ht="21.75" customHeight="1">
      <c r="A27" s="110"/>
      <c r="B27" s="93"/>
      <c r="C27" s="107" t="s">
        <v>112</v>
      </c>
      <c r="D27" s="36">
        <v>0</v>
      </c>
      <c r="E27" s="85"/>
      <c r="F27" s="94"/>
      <c r="G27" s="85"/>
      <c r="H27" s="85"/>
    </row>
    <row r="28" spans="1:8" ht="19.5" customHeight="1">
      <c r="A28" s="110"/>
      <c r="B28" s="93"/>
      <c r="C28" s="107" t="s">
        <v>113</v>
      </c>
      <c r="D28" s="36">
        <v>0</v>
      </c>
      <c r="E28" s="122"/>
      <c r="F28" s="94"/>
      <c r="G28" s="85"/>
      <c r="H28" s="85"/>
    </row>
    <row r="29" spans="1:8" ht="21.75" customHeight="1">
      <c r="A29" s="110"/>
      <c r="B29" s="93"/>
      <c r="C29" s="107" t="s">
        <v>114</v>
      </c>
      <c r="D29" s="36">
        <v>0</v>
      </c>
      <c r="E29" s="85"/>
      <c r="F29" s="94"/>
      <c r="G29" s="85"/>
      <c r="H29" s="85"/>
    </row>
    <row r="30" spans="1:8" ht="21.75" customHeight="1">
      <c r="A30" s="110"/>
      <c r="B30" s="93"/>
      <c r="C30" s="107" t="s">
        <v>115</v>
      </c>
      <c r="D30" s="36">
        <v>0</v>
      </c>
      <c r="E30" s="83"/>
      <c r="F30" s="94"/>
      <c r="G30" s="85"/>
      <c r="H30" s="85"/>
    </row>
    <row r="31" spans="1:8" ht="21.75" customHeight="1">
      <c r="A31" s="110"/>
      <c r="B31" s="93"/>
      <c r="C31" s="107" t="s">
        <v>116</v>
      </c>
      <c r="D31" s="36">
        <v>0</v>
      </c>
      <c r="E31" s="85"/>
      <c r="F31" s="94"/>
      <c r="G31" s="85"/>
      <c r="H31" s="85"/>
    </row>
    <row r="32" spans="1:8" ht="21.75" customHeight="1">
      <c r="A32" s="110"/>
      <c r="B32" s="125"/>
      <c r="C32" s="107" t="s">
        <v>117</v>
      </c>
      <c r="D32" s="36">
        <v>0</v>
      </c>
      <c r="E32" s="85"/>
      <c r="F32" s="94"/>
      <c r="G32" s="85"/>
      <c r="H32" s="85"/>
    </row>
    <row r="33" spans="1:8" ht="21.75" customHeight="1">
      <c r="A33" s="110"/>
      <c r="B33" s="121"/>
      <c r="C33" s="107" t="s">
        <v>118</v>
      </c>
      <c r="D33" s="36">
        <v>0</v>
      </c>
      <c r="E33" s="85"/>
      <c r="F33" s="94"/>
      <c r="G33" s="85"/>
      <c r="H33" s="85"/>
    </row>
    <row r="34" spans="1:8" ht="21.75" customHeight="1">
      <c r="A34" s="110"/>
      <c r="B34" s="123"/>
      <c r="C34" s="107" t="s">
        <v>119</v>
      </c>
      <c r="D34" s="36">
        <v>0</v>
      </c>
      <c r="E34" s="85"/>
      <c r="F34" s="94"/>
      <c r="G34" s="85"/>
      <c r="H34" s="85"/>
    </row>
    <row r="35" spans="1:8" ht="21" customHeight="1">
      <c r="A35" s="110"/>
      <c r="B35" s="123"/>
      <c r="C35" s="107"/>
      <c r="D35" s="85"/>
      <c r="E35" s="85"/>
      <c r="F35" s="94"/>
      <c r="G35" s="85"/>
      <c r="H35" s="85"/>
    </row>
    <row r="36" spans="1:8" ht="21" customHeight="1">
      <c r="A36" s="124" t="s">
        <v>120</v>
      </c>
      <c r="B36" s="140">
        <f>SUM(B39)</f>
        <v>1049.2767879999999</v>
      </c>
      <c r="C36" s="92" t="s">
        <v>121</v>
      </c>
      <c r="D36" s="94">
        <f>SUM(D39)</f>
        <v>1049.2767879999999</v>
      </c>
      <c r="E36" s="92" t="s">
        <v>121</v>
      </c>
      <c r="F36" s="94">
        <f>SUM(F39)</f>
        <v>1049.2767880000001</v>
      </c>
      <c r="G36" s="92" t="s">
        <v>121</v>
      </c>
      <c r="H36" s="94">
        <f>SUM(H39)</f>
        <v>1049.2767879999999</v>
      </c>
    </row>
    <row r="37" spans="1:8" ht="21" customHeight="1">
      <c r="A37" s="116" t="s">
        <v>122</v>
      </c>
      <c r="B37" s="33">
        <v>0</v>
      </c>
      <c r="C37" s="111" t="s">
        <v>123</v>
      </c>
      <c r="D37" s="85"/>
      <c r="E37" s="107" t="s">
        <v>123</v>
      </c>
      <c r="F37" s="94"/>
      <c r="G37" s="107" t="s">
        <v>123</v>
      </c>
      <c r="H37" s="85"/>
    </row>
    <row r="38" spans="1:8" ht="21.75" customHeight="1">
      <c r="A38" s="110"/>
      <c r="B38" s="141"/>
      <c r="C38" s="85"/>
      <c r="D38" s="85"/>
      <c r="E38" s="85"/>
      <c r="F38" s="94"/>
      <c r="G38" s="85"/>
      <c r="H38" s="85"/>
    </row>
    <row r="39" spans="1:8" ht="21" customHeight="1">
      <c r="A39" s="126" t="s">
        <v>124</v>
      </c>
      <c r="B39" s="84">
        <f>SUM(B6,B10:B16)</f>
        <v>1049.2767879999999</v>
      </c>
      <c r="C39" s="142" t="s">
        <v>125</v>
      </c>
      <c r="D39" s="94">
        <f>SUM(D6:D34)</f>
        <v>1049.2767879999999</v>
      </c>
      <c r="E39" s="20" t="s">
        <v>125</v>
      </c>
      <c r="F39" s="94">
        <f>SUM(F6,F10)</f>
        <v>1049.2767880000001</v>
      </c>
      <c r="G39" s="20" t="s">
        <v>125</v>
      </c>
      <c r="H39" s="94">
        <f>SUM(H6)</f>
        <v>1049.2767879999999</v>
      </c>
    </row>
    <row r="40" spans="1:8" ht="12.75" customHeight="1">
      <c r="B40" s="19"/>
      <c r="C40" s="19"/>
      <c r="D40" s="19"/>
      <c r="E40" s="19"/>
      <c r="F40" s="19"/>
    </row>
    <row r="41" spans="1:8" ht="12.75" customHeight="1">
      <c r="B41" s="19"/>
      <c r="C41" s="19"/>
      <c r="D41" s="19"/>
      <c r="E41" s="19"/>
      <c r="F41" s="19"/>
    </row>
    <row r="42" spans="1:8" ht="12.75" customHeight="1">
      <c r="B42" s="19"/>
      <c r="C42" s="19"/>
      <c r="D42" s="19"/>
      <c r="E42" s="19"/>
      <c r="F42" s="19"/>
    </row>
    <row r="43" spans="1:8" ht="12.75" customHeight="1">
      <c r="C43" s="19"/>
      <c r="D43" s="19"/>
      <c r="E43" s="19"/>
    </row>
    <row r="44" spans="1:8" ht="12.75" customHeight="1">
      <c r="C44" s="19"/>
      <c r="D44" s="19"/>
      <c r="E44" s="19"/>
    </row>
    <row r="45" spans="1:8" ht="12.75" customHeight="1">
      <c r="C45" s="19"/>
      <c r="D45" s="19"/>
      <c r="E45" s="19"/>
    </row>
    <row r="46" spans="1:8" ht="12.75" customHeight="1">
      <c r="C46" s="19"/>
      <c r="D46" s="19"/>
      <c r="E46" s="19"/>
    </row>
    <row r="47" spans="1:8" ht="12.75" customHeight="1">
      <c r="C47" s="19"/>
      <c r="D47" s="19"/>
    </row>
    <row r="48" spans="1:8" ht="12.75" customHeight="1">
      <c r="C48" s="19"/>
      <c r="D48" s="19"/>
    </row>
    <row r="49" spans="3:6" ht="12.75" customHeight="1">
      <c r="C49" s="19"/>
      <c r="D49" s="19"/>
    </row>
    <row r="52" spans="3:6" ht="12.75" customHeight="1">
      <c r="F52" s="19"/>
    </row>
    <row r="53" spans="3:6" ht="12.75" customHeight="1">
      <c r="F53" s="19"/>
    </row>
  </sheetData>
  <mergeCells count="3">
    <mergeCell ref="A2:H2"/>
    <mergeCell ref="A4:B4"/>
    <mergeCell ref="C4:H4"/>
  </mergeCells>
  <phoneticPr fontId="0" type="noConversion"/>
  <printOptions horizontalCentered="1"/>
  <pageMargins left="0.74999998873613016" right="0.74999998873613016" top="0.99999998498150677" bottom="0.99999998498150677" header="0.49999999249075339" footer="0.49999999249075339"/>
  <pageSetup paperSize="9" scale="75" orientation="landscape" verticalDpi="0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6"/>
  <sheetViews>
    <sheetView showGridLines="0" showZeros="0" topLeftCell="C1" workbookViewId="0"/>
  </sheetViews>
  <sheetFormatPr defaultColWidth="9.1640625" defaultRowHeight="12.75" customHeight="1"/>
  <cols>
    <col min="1" max="1" width="14.1640625" customWidth="1"/>
    <col min="2" max="2" width="34.1640625" customWidth="1"/>
    <col min="3" max="3" width="17.1640625" customWidth="1"/>
    <col min="4" max="4" width="17.33203125" customWidth="1"/>
    <col min="5" max="5" width="15.33203125" customWidth="1"/>
    <col min="6" max="6" width="18.33203125" customWidth="1"/>
    <col min="7" max="7" width="15" customWidth="1"/>
    <col min="8" max="8" width="16.83203125" customWidth="1"/>
    <col min="9" max="9" width="15.83203125" customWidth="1"/>
    <col min="10" max="11" width="15" customWidth="1"/>
    <col min="12" max="12" width="13.6640625" customWidth="1"/>
    <col min="13" max="13" width="12.6640625" customWidth="1"/>
  </cols>
  <sheetData>
    <row r="1" spans="1:14" ht="12.75" customHeight="1">
      <c r="A1" s="38" t="s">
        <v>12</v>
      </c>
    </row>
    <row r="2" spans="1:14" ht="24.75" customHeight="1">
      <c r="A2" s="169" t="s">
        <v>13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</row>
    <row r="3" spans="1:14" ht="12.75" customHeight="1">
      <c r="N3" s="129" t="s">
        <v>44</v>
      </c>
    </row>
    <row r="4" spans="1:14" ht="24" customHeight="1">
      <c r="A4" s="167" t="s">
        <v>126</v>
      </c>
      <c r="B4" s="170" t="s">
        <v>127</v>
      </c>
      <c r="C4" s="163" t="s">
        <v>128</v>
      </c>
      <c r="D4" s="167" t="s">
        <v>129</v>
      </c>
      <c r="E4" s="167"/>
      <c r="F4" s="167"/>
      <c r="G4" s="170" t="s">
        <v>130</v>
      </c>
      <c r="H4" s="167" t="s">
        <v>131</v>
      </c>
      <c r="I4" s="163" t="s">
        <v>132</v>
      </c>
      <c r="J4" s="165" t="s">
        <v>133</v>
      </c>
      <c r="K4" s="167" t="s">
        <v>134</v>
      </c>
      <c r="L4" s="163" t="s">
        <v>135</v>
      </c>
      <c r="M4" s="165" t="s">
        <v>136</v>
      </c>
      <c r="N4" s="162" t="s">
        <v>122</v>
      </c>
    </row>
    <row r="5" spans="1:14" ht="27" customHeight="1">
      <c r="A5" s="168"/>
      <c r="B5" s="171"/>
      <c r="C5" s="164"/>
      <c r="D5" s="45" t="s">
        <v>137</v>
      </c>
      <c r="E5" s="45" t="s">
        <v>138</v>
      </c>
      <c r="F5" s="45" t="s">
        <v>139</v>
      </c>
      <c r="G5" s="168"/>
      <c r="H5" s="168"/>
      <c r="I5" s="164"/>
      <c r="J5" s="166"/>
      <c r="K5" s="168"/>
      <c r="L5" s="164"/>
      <c r="M5" s="165"/>
      <c r="N5" s="160"/>
    </row>
    <row r="6" spans="1:14" ht="23.25" customHeight="1">
      <c r="A6" s="41"/>
      <c r="B6" s="30" t="s">
        <v>128</v>
      </c>
      <c r="C6" s="49">
        <v>1049.2767879999999</v>
      </c>
      <c r="D6" s="49">
        <v>1049.2767879999999</v>
      </c>
      <c r="E6" s="36">
        <v>0</v>
      </c>
      <c r="F6" s="128">
        <v>0</v>
      </c>
      <c r="G6" s="36">
        <v>0</v>
      </c>
      <c r="H6" s="103">
        <v>0</v>
      </c>
      <c r="I6" s="128">
        <v>0</v>
      </c>
      <c r="J6" s="49">
        <v>0</v>
      </c>
      <c r="K6" s="49">
        <v>0</v>
      </c>
      <c r="L6" s="36">
        <v>0</v>
      </c>
      <c r="M6" s="49">
        <v>0</v>
      </c>
      <c r="N6" s="36">
        <v>0</v>
      </c>
    </row>
    <row r="7" spans="1:14" ht="23.25" customHeight="1">
      <c r="A7" s="41"/>
      <c r="B7" s="30" t="s">
        <v>140</v>
      </c>
      <c r="C7" s="49">
        <v>1049.2767879999999</v>
      </c>
      <c r="D7" s="49">
        <v>1049.2767879999999</v>
      </c>
      <c r="E7" s="36">
        <v>0</v>
      </c>
      <c r="F7" s="128">
        <v>0</v>
      </c>
      <c r="G7" s="36">
        <v>0</v>
      </c>
      <c r="H7" s="103">
        <v>0</v>
      </c>
      <c r="I7" s="128">
        <v>0</v>
      </c>
      <c r="J7" s="49">
        <v>0</v>
      </c>
      <c r="K7" s="49">
        <v>0</v>
      </c>
      <c r="L7" s="36">
        <v>0</v>
      </c>
      <c r="M7" s="49">
        <v>0</v>
      </c>
      <c r="N7" s="36">
        <v>0</v>
      </c>
    </row>
    <row r="8" spans="1:14" ht="23.25" customHeight="1">
      <c r="A8" s="41" t="s">
        <v>141</v>
      </c>
      <c r="B8" s="30" t="s">
        <v>142</v>
      </c>
      <c r="C8" s="49">
        <v>1049.2767879999999</v>
      </c>
      <c r="D8" s="49">
        <v>1049.2767879999999</v>
      </c>
      <c r="E8" s="36">
        <v>0</v>
      </c>
      <c r="F8" s="128">
        <v>0</v>
      </c>
      <c r="G8" s="36">
        <v>0</v>
      </c>
      <c r="H8" s="103">
        <v>0</v>
      </c>
      <c r="I8" s="128">
        <v>0</v>
      </c>
      <c r="J8" s="49">
        <v>0</v>
      </c>
      <c r="K8" s="49">
        <v>0</v>
      </c>
      <c r="L8" s="36">
        <v>0</v>
      </c>
      <c r="M8" s="49">
        <v>0</v>
      </c>
      <c r="N8" s="36">
        <v>0</v>
      </c>
    </row>
    <row r="9" spans="1:14" ht="12.75" customHeight="1">
      <c r="A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 ht="12.75" customHeight="1">
      <c r="A10" s="19"/>
      <c r="C10" s="19"/>
      <c r="D10" s="19"/>
      <c r="E10" s="19"/>
      <c r="F10" s="19"/>
      <c r="G10" s="19"/>
      <c r="H10" s="19"/>
      <c r="I10" s="19"/>
      <c r="K10" s="19"/>
      <c r="L10" s="19"/>
      <c r="N10" s="19"/>
    </row>
    <row r="11" spans="1:14" ht="12.75" customHeight="1">
      <c r="A11" s="19"/>
      <c r="B11" s="19"/>
      <c r="C11" s="19"/>
      <c r="D11" s="19"/>
      <c r="E11" s="19"/>
      <c r="F11" s="19"/>
      <c r="G11" s="19"/>
      <c r="H11" s="19"/>
      <c r="K11" s="19"/>
      <c r="L11" s="19"/>
      <c r="N11" s="19"/>
    </row>
    <row r="12" spans="1:14" ht="12.75" customHeight="1">
      <c r="A12" s="19"/>
      <c r="B12" s="19"/>
      <c r="C12" s="19"/>
      <c r="D12" s="19"/>
      <c r="E12" s="19"/>
      <c r="F12" s="19"/>
      <c r="H12" s="19"/>
      <c r="K12" s="19"/>
      <c r="L12" s="19"/>
      <c r="N12" s="19"/>
    </row>
    <row r="13" spans="1:14" ht="12.75" customHeight="1">
      <c r="A13" s="19"/>
      <c r="B13" s="19"/>
      <c r="C13" s="19"/>
      <c r="D13" s="19"/>
      <c r="E13" s="19"/>
      <c r="F13" s="19"/>
      <c r="K13" s="19"/>
      <c r="L13" s="19"/>
      <c r="M13" s="19"/>
      <c r="N13" s="19"/>
    </row>
    <row r="14" spans="1:14" ht="12.75" customHeight="1">
      <c r="A14" s="19"/>
      <c r="B14" s="19"/>
      <c r="C14" s="19"/>
      <c r="D14" s="19"/>
      <c r="E14" s="19"/>
      <c r="F14" s="19"/>
      <c r="K14" s="19"/>
      <c r="L14" s="19"/>
      <c r="M14" s="19"/>
    </row>
    <row r="15" spans="1:14" ht="12.75" customHeight="1">
      <c r="A15" s="19"/>
      <c r="B15" s="19"/>
      <c r="C15" s="19"/>
      <c r="D15" s="19"/>
      <c r="E15" s="19"/>
      <c r="F15" s="19"/>
      <c r="K15" s="19"/>
      <c r="L15" s="19"/>
      <c r="M15" s="19"/>
    </row>
    <row r="16" spans="1:14" ht="12.75" customHeight="1">
      <c r="A16" s="19"/>
      <c r="B16" s="19"/>
      <c r="C16" s="19"/>
      <c r="D16" s="19"/>
      <c r="E16" s="19"/>
      <c r="F16" s="19"/>
      <c r="G16" s="19"/>
      <c r="K16" s="19"/>
      <c r="L16" s="19"/>
      <c r="M16" s="19"/>
    </row>
    <row r="17" spans="1:13" ht="12.75" customHeight="1">
      <c r="A17" s="19"/>
      <c r="B17" s="19"/>
      <c r="C17" s="19"/>
      <c r="D17" s="19"/>
      <c r="E17" s="19"/>
      <c r="K17" s="19"/>
      <c r="L17" s="19"/>
      <c r="M17" s="19"/>
    </row>
    <row r="18" spans="1:13" ht="12.75" customHeight="1">
      <c r="B18" s="19"/>
      <c r="C18" s="19"/>
      <c r="K18" s="19"/>
      <c r="L18" s="19"/>
      <c r="M18" s="19"/>
    </row>
    <row r="19" spans="1:13" ht="12.75" customHeight="1">
      <c r="B19" s="19"/>
      <c r="C19" s="19"/>
      <c r="D19" s="19"/>
      <c r="E19" s="19"/>
      <c r="K19" s="19"/>
      <c r="L19" s="19"/>
    </row>
    <row r="20" spans="1:13" ht="12.75" customHeight="1">
      <c r="B20" s="19"/>
      <c r="C20" s="19"/>
      <c r="D20" s="19"/>
      <c r="E20" s="19"/>
      <c r="K20" s="19"/>
      <c r="L20" s="19"/>
    </row>
    <row r="21" spans="1:13" ht="12.75" customHeight="1">
      <c r="B21" s="19"/>
      <c r="C21" s="19"/>
      <c r="D21" s="19"/>
      <c r="E21" s="19"/>
      <c r="K21" s="19"/>
      <c r="L21" s="19"/>
    </row>
    <row r="22" spans="1:13" ht="12.75" customHeight="1">
      <c r="C22" s="19"/>
      <c r="D22" s="19"/>
      <c r="E22" s="19"/>
      <c r="K22" s="19"/>
      <c r="L22" s="19"/>
    </row>
    <row r="23" spans="1:13" ht="12.75" customHeight="1">
      <c r="C23" s="19"/>
      <c r="D23" s="19"/>
      <c r="E23" s="19"/>
      <c r="K23" s="19"/>
      <c r="L23" s="19"/>
    </row>
    <row r="24" spans="1:13" ht="12.75" customHeight="1">
      <c r="C24" s="19"/>
      <c r="D24" s="19"/>
      <c r="E24" s="19"/>
      <c r="K24" s="19"/>
      <c r="L24" s="19"/>
      <c r="M24" s="19"/>
    </row>
    <row r="25" spans="1:13" ht="12.75" customHeight="1">
      <c r="C25" s="19"/>
      <c r="D25" s="19"/>
      <c r="E25" s="19"/>
      <c r="K25" s="19"/>
      <c r="M25" s="19"/>
    </row>
    <row r="26" spans="1:13" ht="12.75" customHeight="1">
      <c r="C26" s="19"/>
      <c r="K26" s="19"/>
    </row>
  </sheetData>
  <mergeCells count="13">
    <mergeCell ref="A2:M2"/>
    <mergeCell ref="D4:F4"/>
    <mergeCell ref="A4:A5"/>
    <mergeCell ref="B4:B5"/>
    <mergeCell ref="C4:C5"/>
    <mergeCell ref="G4:G5"/>
    <mergeCell ref="H4:H5"/>
    <mergeCell ref="I4:I5"/>
    <mergeCell ref="J4:J5"/>
    <mergeCell ref="K4:K5"/>
    <mergeCell ref="L4:L5"/>
    <mergeCell ref="M4:M5"/>
    <mergeCell ref="N4:N5"/>
  </mergeCells>
  <phoneticPr fontId="0" type="noConversion"/>
  <printOptions horizontalCentered="1"/>
  <pageMargins left="0.74999998873613016" right="0.74999998873613016" top="0.99999998498150677" bottom="0.99999998498150677" header="0.49999999249075339" footer="0.49999999249075339"/>
  <pageSetup paperSize="9" orientation="landscape" horizontalDpi="0" verticalDpi="0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6"/>
  <sheetViews>
    <sheetView showGridLines="0" showZeros="0" workbookViewId="0"/>
  </sheetViews>
  <sheetFormatPr defaultColWidth="9.1640625" defaultRowHeight="12.75" customHeight="1"/>
  <cols>
    <col min="1" max="1" width="13.1640625" customWidth="1"/>
    <col min="2" max="2" width="37.1640625" customWidth="1"/>
    <col min="3" max="3" width="17.1640625" customWidth="1"/>
    <col min="4" max="4" width="17.33203125" customWidth="1"/>
    <col min="5" max="5" width="16.33203125" customWidth="1"/>
    <col min="6" max="6" width="18.33203125" customWidth="1"/>
    <col min="7" max="7" width="15" customWidth="1"/>
    <col min="8" max="8" width="16.83203125" customWidth="1"/>
    <col min="9" max="9" width="15" customWidth="1"/>
    <col min="10" max="10" width="15.5" customWidth="1"/>
  </cols>
  <sheetData>
    <row r="1" spans="1:12" ht="12.75" customHeight="1">
      <c r="A1" s="38" t="s">
        <v>14</v>
      </c>
    </row>
    <row r="2" spans="1:12" ht="24.75" customHeight="1">
      <c r="A2" s="159" t="s">
        <v>15</v>
      </c>
      <c r="B2" s="159"/>
      <c r="C2" s="159"/>
      <c r="D2" s="159"/>
      <c r="E2" s="159"/>
      <c r="F2" s="159"/>
      <c r="G2" s="159"/>
      <c r="H2" s="159"/>
      <c r="I2" s="159"/>
      <c r="J2" s="159"/>
    </row>
    <row r="3" spans="1:12" ht="12.75" customHeight="1">
      <c r="K3" s="129" t="s">
        <v>44</v>
      </c>
    </row>
    <row r="4" spans="1:12" ht="24" customHeight="1">
      <c r="A4" s="167" t="s">
        <v>126</v>
      </c>
      <c r="B4" s="170" t="s">
        <v>127</v>
      </c>
      <c r="C4" s="163" t="s">
        <v>128</v>
      </c>
      <c r="D4" s="167" t="s">
        <v>129</v>
      </c>
      <c r="E4" s="167"/>
      <c r="F4" s="167"/>
      <c r="G4" s="170" t="s">
        <v>130</v>
      </c>
      <c r="H4" s="167" t="s">
        <v>131</v>
      </c>
      <c r="I4" s="163" t="s">
        <v>133</v>
      </c>
      <c r="J4" s="165" t="s">
        <v>143</v>
      </c>
      <c r="K4" s="162" t="s">
        <v>122</v>
      </c>
    </row>
    <row r="5" spans="1:12" ht="27" customHeight="1">
      <c r="A5" s="168"/>
      <c r="B5" s="171"/>
      <c r="C5" s="164"/>
      <c r="D5" s="45" t="s">
        <v>137</v>
      </c>
      <c r="E5" s="45" t="s">
        <v>138</v>
      </c>
      <c r="F5" s="45" t="s">
        <v>139</v>
      </c>
      <c r="G5" s="168"/>
      <c r="H5" s="168"/>
      <c r="I5" s="164"/>
      <c r="J5" s="166"/>
      <c r="K5" s="160"/>
    </row>
    <row r="6" spans="1:12" ht="23.25" customHeight="1">
      <c r="A6" s="41"/>
      <c r="B6" s="41" t="s">
        <v>128</v>
      </c>
      <c r="C6" s="49">
        <v>1049.2767879999999</v>
      </c>
      <c r="D6" s="49">
        <v>1049.2767879999999</v>
      </c>
      <c r="E6" s="36">
        <v>0</v>
      </c>
      <c r="F6" s="128">
        <v>0</v>
      </c>
      <c r="G6" s="49">
        <v>0</v>
      </c>
      <c r="H6" s="36">
        <v>0</v>
      </c>
      <c r="I6" s="128">
        <v>0</v>
      </c>
      <c r="J6" s="49">
        <v>0</v>
      </c>
      <c r="K6" s="36">
        <v>0</v>
      </c>
    </row>
    <row r="7" spans="1:12" ht="23.25" customHeight="1">
      <c r="A7" s="41" t="s">
        <v>144</v>
      </c>
      <c r="B7" s="41" t="s">
        <v>140</v>
      </c>
      <c r="C7" s="49">
        <v>1049.2767879999999</v>
      </c>
      <c r="D7" s="49">
        <v>1049.2767879999999</v>
      </c>
      <c r="E7" s="36">
        <v>0</v>
      </c>
      <c r="F7" s="128">
        <v>0</v>
      </c>
      <c r="G7" s="49">
        <v>0</v>
      </c>
      <c r="H7" s="36">
        <v>0</v>
      </c>
      <c r="I7" s="128">
        <v>0</v>
      </c>
      <c r="J7" s="49">
        <v>0</v>
      </c>
      <c r="K7" s="36">
        <v>0</v>
      </c>
    </row>
    <row r="8" spans="1:12" ht="23.25" customHeight="1">
      <c r="A8" s="41" t="s">
        <v>145</v>
      </c>
      <c r="B8" s="41" t="s">
        <v>142</v>
      </c>
      <c r="C8" s="49">
        <v>1049.2767879999999</v>
      </c>
      <c r="D8" s="49">
        <v>1049.2767879999999</v>
      </c>
      <c r="E8" s="36">
        <v>0</v>
      </c>
      <c r="F8" s="128">
        <v>0</v>
      </c>
      <c r="G8" s="49">
        <v>0</v>
      </c>
      <c r="H8" s="36">
        <v>0</v>
      </c>
      <c r="I8" s="128">
        <v>0</v>
      </c>
      <c r="J8" s="49">
        <v>0</v>
      </c>
      <c r="K8" s="36">
        <v>0</v>
      </c>
    </row>
    <row r="9" spans="1:12" ht="12.75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2.75" customHeight="1">
      <c r="A10" s="19"/>
      <c r="B10" s="19"/>
      <c r="C10" s="19"/>
      <c r="D10" s="19"/>
      <c r="E10" s="19"/>
      <c r="F10" s="19"/>
      <c r="G10" s="19"/>
      <c r="H10" s="19"/>
      <c r="J10" s="19"/>
      <c r="L10" s="19"/>
    </row>
    <row r="11" spans="1:12" ht="12.75" customHeight="1">
      <c r="A11" s="19"/>
      <c r="B11" s="19"/>
      <c r="C11" s="19"/>
      <c r="D11" s="19"/>
      <c r="E11" s="19"/>
      <c r="F11" s="19"/>
      <c r="G11" s="19"/>
      <c r="H11" s="19"/>
      <c r="J11" s="19"/>
      <c r="L11" s="19"/>
    </row>
    <row r="12" spans="1:12" ht="12.75" customHeight="1">
      <c r="A12" s="19"/>
      <c r="B12" s="19"/>
      <c r="C12" s="19"/>
      <c r="D12" s="19"/>
      <c r="E12" s="19"/>
      <c r="F12" s="19"/>
      <c r="G12" s="19"/>
      <c r="H12" s="19"/>
      <c r="J12" s="19"/>
      <c r="L12" s="19"/>
    </row>
    <row r="13" spans="1:12" ht="12.75" customHeight="1">
      <c r="A13" s="19"/>
      <c r="B13" s="19"/>
      <c r="C13" s="19"/>
      <c r="D13" s="19"/>
      <c r="E13" s="19"/>
      <c r="F13" s="19"/>
      <c r="G13" s="19"/>
      <c r="J13" s="19"/>
      <c r="L13" s="19"/>
    </row>
    <row r="14" spans="1:12" ht="12.75" customHeight="1">
      <c r="A14" s="19"/>
      <c r="B14" s="19"/>
      <c r="C14" s="19"/>
      <c r="D14" s="19"/>
      <c r="E14" s="19"/>
      <c r="F14" s="19"/>
      <c r="J14" s="19"/>
      <c r="K14" s="19"/>
    </row>
    <row r="15" spans="1:12" ht="12.75" customHeight="1">
      <c r="A15" s="19"/>
      <c r="B15" s="19"/>
      <c r="C15" s="19"/>
      <c r="D15" s="19"/>
      <c r="E15" s="19"/>
      <c r="F15" s="19"/>
      <c r="J15" s="19"/>
      <c r="K15" s="19"/>
    </row>
    <row r="16" spans="1:12" ht="12.75" customHeight="1">
      <c r="A16" s="19"/>
      <c r="B16" s="19"/>
      <c r="C16" s="19"/>
      <c r="D16" s="19"/>
      <c r="E16" s="19"/>
      <c r="F16" s="19"/>
      <c r="J16" s="19"/>
      <c r="K16" s="19"/>
    </row>
    <row r="17" spans="1:10" ht="12.75" customHeight="1">
      <c r="A17" s="19"/>
      <c r="B17" s="19"/>
      <c r="C17" s="19"/>
      <c r="D17" s="19"/>
      <c r="E17" s="19"/>
      <c r="J17" s="19"/>
    </row>
    <row r="18" spans="1:10" ht="12.75" customHeight="1">
      <c r="B18" s="19"/>
      <c r="C18" s="19"/>
      <c r="E18" s="19"/>
      <c r="J18" s="19"/>
    </row>
    <row r="19" spans="1:10" ht="12.75" customHeight="1">
      <c r="B19" s="19"/>
      <c r="C19" s="19"/>
      <c r="D19" s="19"/>
      <c r="E19" s="19"/>
      <c r="I19" s="19"/>
      <c r="J19" s="19"/>
    </row>
    <row r="20" spans="1:10" ht="12.75" customHeight="1">
      <c r="B20" s="19"/>
      <c r="C20" s="19"/>
      <c r="D20" s="19"/>
      <c r="E20" s="19"/>
      <c r="J20" s="19"/>
    </row>
    <row r="21" spans="1:10" ht="12.75" customHeight="1">
      <c r="B21" s="19"/>
      <c r="C21" s="19"/>
      <c r="D21" s="19"/>
      <c r="E21" s="19"/>
    </row>
    <row r="22" spans="1:10" ht="12.75" customHeight="1">
      <c r="C22" s="19"/>
      <c r="D22" s="19"/>
      <c r="E22" s="19"/>
    </row>
    <row r="23" spans="1:10" ht="12.75" customHeight="1">
      <c r="C23" s="19"/>
      <c r="D23" s="19"/>
      <c r="E23" s="19"/>
    </row>
    <row r="24" spans="1:10" ht="12.75" customHeight="1">
      <c r="C24" s="19"/>
      <c r="D24" s="19"/>
      <c r="E24" s="19"/>
    </row>
    <row r="25" spans="1:10" ht="12.75" customHeight="1">
      <c r="C25" s="19"/>
      <c r="D25" s="19"/>
      <c r="E25" s="19"/>
    </row>
    <row r="26" spans="1:10" ht="12.75" customHeight="1">
      <c r="C26" s="19"/>
    </row>
  </sheetData>
  <mergeCells count="10">
    <mergeCell ref="K4:K5"/>
    <mergeCell ref="A2:J2"/>
    <mergeCell ref="D4:F4"/>
    <mergeCell ref="A4:A5"/>
    <mergeCell ref="B4:B5"/>
    <mergeCell ref="C4:C5"/>
    <mergeCell ref="G4:G5"/>
    <mergeCell ref="H4:H5"/>
    <mergeCell ref="I4:I5"/>
    <mergeCell ref="J4:J5"/>
  </mergeCells>
  <phoneticPr fontId="0" type="noConversion"/>
  <printOptions horizontalCentered="1"/>
  <pageMargins left="0.74999998873613016" right="0.74999998873613016" top="0.99999998498150677" bottom="0.99999998498150677" header="0.49999999249075339" footer="0.49999999249075339"/>
  <pageSetup paperSize="9" orientation="landscape" horizontalDpi="0" verticalDpi="0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3"/>
  <sheetViews>
    <sheetView showGridLines="0" showZeros="0" workbookViewId="0"/>
  </sheetViews>
  <sheetFormatPr defaultColWidth="9.1640625" defaultRowHeight="12.75" customHeight="1"/>
  <cols>
    <col min="1" max="1" width="25.6640625" customWidth="1"/>
    <col min="2" max="2" width="13.6640625" customWidth="1"/>
    <col min="3" max="3" width="40.5" customWidth="1"/>
    <col min="4" max="4" width="15.5" customWidth="1"/>
    <col min="5" max="5" width="29.1640625" customWidth="1"/>
    <col min="6" max="6" width="17" customWidth="1"/>
    <col min="7" max="7" width="26.33203125" customWidth="1"/>
    <col min="8" max="8" width="12.6640625" customWidth="1"/>
  </cols>
  <sheetData>
    <row r="1" spans="1:9" ht="12.75" customHeight="1">
      <c r="A1" s="38" t="s">
        <v>16</v>
      </c>
      <c r="B1" s="95"/>
      <c r="C1" s="95"/>
      <c r="D1" s="95"/>
      <c r="E1" s="95"/>
    </row>
    <row r="2" spans="1:9" ht="21.75" customHeight="1">
      <c r="A2" s="159" t="s">
        <v>17</v>
      </c>
      <c r="B2" s="159"/>
      <c r="C2" s="159"/>
      <c r="D2" s="159"/>
      <c r="E2" s="159"/>
      <c r="F2" s="159"/>
      <c r="G2" s="159"/>
      <c r="H2" s="159"/>
    </row>
    <row r="3" spans="1:9" ht="12.75" customHeight="1">
      <c r="A3" s="95"/>
      <c r="B3" s="95"/>
      <c r="C3" s="95"/>
      <c r="D3" s="95"/>
      <c r="E3" s="95"/>
      <c r="H3" s="96" t="s">
        <v>44</v>
      </c>
    </row>
    <row r="4" spans="1:9" ht="28.5" customHeight="1">
      <c r="A4" s="160" t="s">
        <v>45</v>
      </c>
      <c r="B4" s="161"/>
      <c r="C4" s="162" t="s">
        <v>46</v>
      </c>
      <c r="D4" s="162"/>
      <c r="E4" s="162"/>
      <c r="F4" s="162"/>
      <c r="G4" s="162"/>
      <c r="H4" s="162"/>
    </row>
    <row r="5" spans="1:9" ht="23.25" customHeight="1">
      <c r="A5" s="20" t="s">
        <v>47</v>
      </c>
      <c r="B5" s="20" t="s">
        <v>48</v>
      </c>
      <c r="C5" s="26" t="s">
        <v>49</v>
      </c>
      <c r="D5" s="104" t="s">
        <v>48</v>
      </c>
      <c r="E5" s="34" t="s">
        <v>50</v>
      </c>
      <c r="F5" s="104" t="s">
        <v>48</v>
      </c>
      <c r="G5" s="34" t="s">
        <v>51</v>
      </c>
      <c r="H5" s="26" t="s">
        <v>48</v>
      </c>
    </row>
    <row r="6" spans="1:9" ht="21.75" customHeight="1">
      <c r="A6" s="105" t="s">
        <v>52</v>
      </c>
      <c r="B6" s="106">
        <f>SUM(B7,B8,B9)</f>
        <v>1049.2767879999999</v>
      </c>
      <c r="C6" s="107" t="s">
        <v>53</v>
      </c>
      <c r="D6" s="36">
        <v>0</v>
      </c>
      <c r="E6" s="108" t="s">
        <v>54</v>
      </c>
      <c r="F6" s="94">
        <f>SUM(F7:F9)</f>
        <v>255.27678800000001</v>
      </c>
      <c r="G6" s="105" t="s">
        <v>52</v>
      </c>
      <c r="H6" s="109">
        <f>SUM(H7:H21)</f>
        <v>1049.2767879999999</v>
      </c>
    </row>
    <row r="7" spans="1:9" ht="21.75" customHeight="1">
      <c r="A7" s="110" t="s">
        <v>56</v>
      </c>
      <c r="B7" s="36">
        <v>1049.2767879999999</v>
      </c>
      <c r="C7" s="111" t="s">
        <v>57</v>
      </c>
      <c r="D7" s="36">
        <v>0</v>
      </c>
      <c r="E7" s="108" t="s">
        <v>58</v>
      </c>
      <c r="F7" s="36">
        <v>255.27678800000001</v>
      </c>
      <c r="G7" s="68" t="s">
        <v>59</v>
      </c>
      <c r="H7" s="69">
        <v>0</v>
      </c>
    </row>
    <row r="8" spans="1:9" ht="21.75" customHeight="1">
      <c r="A8" s="107" t="s">
        <v>60</v>
      </c>
      <c r="B8" s="36">
        <v>0</v>
      </c>
      <c r="C8" s="111" t="s">
        <v>61</v>
      </c>
      <c r="D8" s="36">
        <v>0</v>
      </c>
      <c r="E8" s="112" t="s">
        <v>62</v>
      </c>
      <c r="F8" s="36">
        <v>0</v>
      </c>
      <c r="G8" s="68" t="s">
        <v>63</v>
      </c>
      <c r="H8" s="69">
        <v>0</v>
      </c>
    </row>
    <row r="9" spans="1:9" ht="21.75" customHeight="1">
      <c r="A9" s="110" t="s">
        <v>64</v>
      </c>
      <c r="B9" s="36">
        <v>0</v>
      </c>
      <c r="C9" s="111" t="s">
        <v>65</v>
      </c>
      <c r="D9" s="36">
        <v>0</v>
      </c>
      <c r="E9" s="112" t="s">
        <v>66</v>
      </c>
      <c r="F9" s="36">
        <v>0</v>
      </c>
      <c r="G9" s="68" t="s">
        <v>67</v>
      </c>
      <c r="H9" s="69">
        <v>0</v>
      </c>
    </row>
    <row r="10" spans="1:9" ht="21.75" customHeight="1">
      <c r="A10" s="85"/>
      <c r="B10" s="113"/>
      <c r="C10" s="107" t="s">
        <v>69</v>
      </c>
      <c r="D10" s="36">
        <v>0</v>
      </c>
      <c r="E10" s="112" t="s">
        <v>70</v>
      </c>
      <c r="F10" s="84">
        <f>SUM(F11:F19)</f>
        <v>794</v>
      </c>
      <c r="G10" s="68" t="s">
        <v>71</v>
      </c>
      <c r="H10" s="69">
        <v>0</v>
      </c>
    </row>
    <row r="11" spans="1:9" ht="21.75" customHeight="1">
      <c r="A11" s="85"/>
      <c r="B11" s="94"/>
      <c r="C11" s="107" t="s">
        <v>73</v>
      </c>
      <c r="D11" s="36">
        <v>0</v>
      </c>
      <c r="E11" s="112" t="s">
        <v>58</v>
      </c>
      <c r="F11" s="36">
        <v>0</v>
      </c>
      <c r="G11" s="68" t="s">
        <v>74</v>
      </c>
      <c r="H11" s="69">
        <v>1049.2767879999999</v>
      </c>
    </row>
    <row r="12" spans="1:9" ht="21.75" customHeight="1">
      <c r="A12" s="85"/>
      <c r="B12" s="94"/>
      <c r="C12" s="107" t="s">
        <v>76</v>
      </c>
      <c r="D12" s="36">
        <v>0</v>
      </c>
      <c r="E12" s="112" t="s">
        <v>62</v>
      </c>
      <c r="F12" s="36">
        <v>794</v>
      </c>
      <c r="G12" s="68" t="s">
        <v>77</v>
      </c>
      <c r="H12" s="69">
        <v>0</v>
      </c>
      <c r="I12" s="19"/>
    </row>
    <row r="13" spans="1:9" ht="21.75" customHeight="1">
      <c r="A13" s="85"/>
      <c r="B13" s="84"/>
      <c r="C13" s="107" t="s">
        <v>79</v>
      </c>
      <c r="D13" s="36">
        <v>47.496456000000002</v>
      </c>
      <c r="E13" s="112" t="s">
        <v>66</v>
      </c>
      <c r="F13" s="36">
        <v>0</v>
      </c>
      <c r="G13" s="68" t="s">
        <v>80</v>
      </c>
      <c r="H13" s="69">
        <v>0</v>
      </c>
      <c r="I13" s="19"/>
    </row>
    <row r="14" spans="1:9" ht="21.75" customHeight="1">
      <c r="A14" s="85"/>
      <c r="B14" s="94"/>
      <c r="C14" s="107" t="s">
        <v>82</v>
      </c>
      <c r="D14" s="36">
        <v>0</v>
      </c>
      <c r="E14" s="112" t="s">
        <v>83</v>
      </c>
      <c r="F14" s="36">
        <v>0</v>
      </c>
      <c r="G14" s="68" t="s">
        <v>84</v>
      </c>
      <c r="H14" s="69">
        <v>0</v>
      </c>
    </row>
    <row r="15" spans="1:9" ht="21.75" customHeight="1">
      <c r="A15" s="85"/>
      <c r="B15" s="94"/>
      <c r="C15" s="107" t="s">
        <v>86</v>
      </c>
      <c r="D15" s="36">
        <v>0</v>
      </c>
      <c r="E15" s="112" t="s">
        <v>87</v>
      </c>
      <c r="F15" s="36">
        <v>0</v>
      </c>
      <c r="G15" s="68" t="s">
        <v>88</v>
      </c>
      <c r="H15" s="69">
        <v>0</v>
      </c>
    </row>
    <row r="16" spans="1:9" ht="21.75" customHeight="1">
      <c r="A16" s="85"/>
      <c r="B16" s="94"/>
      <c r="C16" s="107" t="s">
        <v>90</v>
      </c>
      <c r="D16" s="36">
        <v>0</v>
      </c>
      <c r="E16" s="112" t="s">
        <v>91</v>
      </c>
      <c r="F16" s="36">
        <v>0</v>
      </c>
      <c r="G16" s="68" t="s">
        <v>92</v>
      </c>
      <c r="H16" s="69">
        <v>0</v>
      </c>
    </row>
    <row r="17" spans="1:8" ht="21.75" customHeight="1">
      <c r="A17" s="85"/>
      <c r="B17" s="94"/>
      <c r="C17" s="107" t="s">
        <v>93</v>
      </c>
      <c r="D17" s="36">
        <v>0</v>
      </c>
      <c r="E17" s="112" t="s">
        <v>94</v>
      </c>
      <c r="F17" s="36">
        <v>0</v>
      </c>
      <c r="G17" s="68" t="s">
        <v>95</v>
      </c>
      <c r="H17" s="69">
        <v>0</v>
      </c>
    </row>
    <row r="18" spans="1:8" ht="21.75" customHeight="1">
      <c r="A18" s="85"/>
      <c r="B18" s="94"/>
      <c r="C18" s="107" t="s">
        <v>96</v>
      </c>
      <c r="D18" s="36">
        <v>989.90620000000001</v>
      </c>
      <c r="E18" s="112" t="s">
        <v>97</v>
      </c>
      <c r="F18" s="36">
        <v>0</v>
      </c>
      <c r="G18" s="114" t="s">
        <v>98</v>
      </c>
      <c r="H18" s="115"/>
    </row>
    <row r="19" spans="1:8" ht="21.75" customHeight="1">
      <c r="A19" s="85"/>
      <c r="B19" s="94"/>
      <c r="C19" s="107" t="s">
        <v>99</v>
      </c>
      <c r="D19" s="36">
        <v>0</v>
      </c>
      <c r="E19" s="112" t="s">
        <v>100</v>
      </c>
      <c r="F19" s="36">
        <v>0</v>
      </c>
      <c r="G19" s="114" t="s">
        <v>101</v>
      </c>
      <c r="H19" s="86"/>
    </row>
    <row r="20" spans="1:8" ht="21.75" customHeight="1">
      <c r="A20" s="116"/>
      <c r="B20" s="71"/>
      <c r="C20" s="107" t="s">
        <v>102</v>
      </c>
      <c r="D20" s="36">
        <v>0</v>
      </c>
      <c r="E20" s="112" t="s">
        <v>103</v>
      </c>
      <c r="F20" s="36">
        <v>0</v>
      </c>
      <c r="G20" s="117" t="s">
        <v>104</v>
      </c>
      <c r="H20" s="118"/>
    </row>
    <row r="21" spans="1:8" ht="21.75" customHeight="1">
      <c r="A21" s="110"/>
      <c r="B21" s="119"/>
      <c r="C21" s="107" t="s">
        <v>105</v>
      </c>
      <c r="D21" s="36">
        <v>0</v>
      </c>
      <c r="E21" s="83"/>
      <c r="F21" s="120"/>
      <c r="G21" s="114" t="s">
        <v>106</v>
      </c>
      <c r="H21" s="69">
        <v>0</v>
      </c>
    </row>
    <row r="22" spans="1:8" ht="21.75" customHeight="1">
      <c r="A22" s="110"/>
      <c r="B22" s="121"/>
      <c r="C22" s="107" t="s">
        <v>107</v>
      </c>
      <c r="D22" s="36">
        <v>0</v>
      </c>
      <c r="E22" s="83"/>
      <c r="F22" s="94"/>
      <c r="G22" s="85"/>
      <c r="H22" s="88"/>
    </row>
    <row r="23" spans="1:8" ht="21.75" customHeight="1">
      <c r="A23" s="110"/>
      <c r="B23" s="121"/>
      <c r="C23" s="107" t="s">
        <v>108</v>
      </c>
      <c r="D23" s="36">
        <v>0</v>
      </c>
      <c r="E23" s="85"/>
      <c r="F23" s="94"/>
      <c r="G23" s="85"/>
      <c r="H23" s="85"/>
    </row>
    <row r="24" spans="1:8" ht="21.75" customHeight="1">
      <c r="A24" s="110"/>
      <c r="B24" s="121"/>
      <c r="C24" s="107" t="s">
        <v>109</v>
      </c>
      <c r="D24" s="36">
        <v>0</v>
      </c>
      <c r="E24" s="85"/>
      <c r="F24" s="94"/>
      <c r="G24" s="85"/>
      <c r="H24" s="85"/>
    </row>
    <row r="25" spans="1:8" ht="21.75" customHeight="1">
      <c r="A25" s="110"/>
      <c r="B25" s="121"/>
      <c r="C25" s="107" t="s">
        <v>110</v>
      </c>
      <c r="D25" s="36">
        <v>11.874131999999999</v>
      </c>
      <c r="E25" s="85"/>
      <c r="F25" s="94"/>
      <c r="G25" s="85"/>
      <c r="H25" s="85"/>
    </row>
    <row r="26" spans="1:8" ht="21.75" customHeight="1">
      <c r="A26" s="110"/>
      <c r="B26" s="93"/>
      <c r="C26" s="107" t="s">
        <v>111</v>
      </c>
      <c r="D26" s="36">
        <v>0</v>
      </c>
      <c r="E26" s="85"/>
      <c r="F26" s="94"/>
      <c r="G26" s="85"/>
      <c r="H26" s="85"/>
    </row>
    <row r="27" spans="1:8" ht="21.75" customHeight="1">
      <c r="A27" s="110"/>
      <c r="B27" s="93"/>
      <c r="C27" s="107" t="s">
        <v>112</v>
      </c>
      <c r="D27" s="36">
        <v>0</v>
      </c>
      <c r="E27" s="85"/>
      <c r="F27" s="94"/>
      <c r="G27" s="85"/>
      <c r="H27" s="85"/>
    </row>
    <row r="28" spans="1:8" ht="15.75" customHeight="1">
      <c r="A28" s="110"/>
      <c r="B28" s="93"/>
      <c r="C28" s="107" t="s">
        <v>113</v>
      </c>
      <c r="D28" s="36">
        <v>0</v>
      </c>
      <c r="E28" s="122"/>
      <c r="F28" s="94"/>
      <c r="G28" s="85"/>
      <c r="H28" s="85"/>
    </row>
    <row r="29" spans="1:8" ht="21.75" customHeight="1">
      <c r="A29" s="110"/>
      <c r="B29" s="93"/>
      <c r="C29" s="107" t="s">
        <v>114</v>
      </c>
      <c r="D29" s="36">
        <v>0</v>
      </c>
      <c r="E29" s="85"/>
      <c r="F29" s="94"/>
      <c r="G29" s="85"/>
      <c r="H29" s="85"/>
    </row>
    <row r="30" spans="1:8" ht="21.75" customHeight="1">
      <c r="A30" s="110"/>
      <c r="B30" s="93"/>
      <c r="C30" s="107" t="s">
        <v>115</v>
      </c>
      <c r="D30" s="36">
        <v>0</v>
      </c>
      <c r="E30" s="83"/>
      <c r="F30" s="94"/>
      <c r="G30" s="85"/>
      <c r="H30" s="85"/>
    </row>
    <row r="31" spans="1:8" ht="21.75" customHeight="1">
      <c r="A31" s="110"/>
      <c r="B31" s="93"/>
      <c r="C31" s="107" t="s">
        <v>116</v>
      </c>
      <c r="D31" s="36">
        <v>0</v>
      </c>
      <c r="E31" s="85"/>
      <c r="F31" s="94"/>
      <c r="G31" s="85"/>
      <c r="H31" s="85"/>
    </row>
    <row r="32" spans="1:8" ht="21.75" customHeight="1">
      <c r="A32" s="110"/>
      <c r="B32" s="93"/>
      <c r="C32" s="107" t="s">
        <v>117</v>
      </c>
      <c r="D32" s="36">
        <v>0</v>
      </c>
      <c r="E32" s="85"/>
      <c r="F32" s="94"/>
      <c r="G32" s="85"/>
      <c r="H32" s="85"/>
    </row>
    <row r="33" spans="1:8" ht="21.75" customHeight="1">
      <c r="A33" s="110"/>
      <c r="B33" s="121"/>
      <c r="C33" s="107" t="s">
        <v>118</v>
      </c>
      <c r="D33" s="36">
        <v>0</v>
      </c>
      <c r="E33" s="85"/>
      <c r="F33" s="94"/>
      <c r="G33" s="85"/>
      <c r="H33" s="85"/>
    </row>
    <row r="34" spans="1:8" ht="21.75" customHeight="1">
      <c r="A34" s="110"/>
      <c r="B34" s="123"/>
      <c r="C34" s="107" t="s">
        <v>119</v>
      </c>
      <c r="D34" s="36">
        <v>0</v>
      </c>
      <c r="E34" s="85"/>
      <c r="F34" s="94"/>
      <c r="G34" s="85"/>
      <c r="H34" s="85"/>
    </row>
    <row r="35" spans="1:8" ht="22.5" customHeight="1">
      <c r="A35" s="110"/>
      <c r="B35" s="123"/>
      <c r="C35" s="107"/>
      <c r="D35" s="85"/>
      <c r="E35" s="85"/>
      <c r="F35" s="94"/>
      <c r="G35" s="85"/>
      <c r="H35" s="85"/>
    </row>
    <row r="36" spans="1:8" ht="22.5" customHeight="1">
      <c r="A36" s="124" t="s">
        <v>120</v>
      </c>
      <c r="B36" s="123">
        <f>SUM(B39)</f>
        <v>1049.2767879999999</v>
      </c>
      <c r="C36" s="92" t="s">
        <v>121</v>
      </c>
      <c r="D36" s="94">
        <f>SUM(D39)</f>
        <v>1049.2767879999999</v>
      </c>
      <c r="E36" s="92" t="s">
        <v>121</v>
      </c>
      <c r="F36" s="94">
        <f>SUM(F39)</f>
        <v>1049.2767880000001</v>
      </c>
      <c r="G36" s="92" t="s">
        <v>121</v>
      </c>
      <c r="H36" s="94">
        <f>SUM(H39)</f>
        <v>1049.2767879999999</v>
      </c>
    </row>
    <row r="37" spans="1:8" ht="22.5" customHeight="1">
      <c r="A37" s="110" t="s">
        <v>122</v>
      </c>
      <c r="B37" s="123"/>
      <c r="C37" s="107" t="s">
        <v>123</v>
      </c>
      <c r="D37" s="85"/>
      <c r="E37" s="107" t="s">
        <v>123</v>
      </c>
      <c r="F37" s="94"/>
      <c r="G37" s="107" t="s">
        <v>123</v>
      </c>
      <c r="H37" s="85"/>
    </row>
    <row r="38" spans="1:8" ht="21.75" customHeight="1">
      <c r="A38" s="110"/>
      <c r="B38" s="125"/>
      <c r="C38" s="85"/>
      <c r="D38" s="94"/>
      <c r="E38" s="85"/>
      <c r="F38" s="94"/>
      <c r="G38" s="85"/>
      <c r="H38" s="85"/>
    </row>
    <row r="39" spans="1:8" ht="21" customHeight="1">
      <c r="A39" s="126" t="s">
        <v>124</v>
      </c>
      <c r="B39" s="94">
        <f>SUM(B7,B8,B9)</f>
        <v>1049.2767879999999</v>
      </c>
      <c r="C39" s="20" t="s">
        <v>125</v>
      </c>
      <c r="D39" s="94">
        <f>SUM(D6:D34)</f>
        <v>1049.2767879999999</v>
      </c>
      <c r="E39" s="20" t="s">
        <v>125</v>
      </c>
      <c r="F39" s="94">
        <f>SUM(F6,F10)</f>
        <v>1049.2767880000001</v>
      </c>
      <c r="G39" s="20" t="s">
        <v>125</v>
      </c>
      <c r="H39" s="127">
        <f>SUM(H6)</f>
        <v>1049.2767879999999</v>
      </c>
    </row>
    <row r="40" spans="1:8" ht="12.75" customHeight="1">
      <c r="C40" s="19"/>
      <c r="D40" s="19"/>
      <c r="E40" s="19"/>
      <c r="F40" s="19"/>
    </row>
    <row r="41" spans="1:8" ht="12.75" customHeight="1">
      <c r="C41" s="19"/>
      <c r="D41" s="19"/>
      <c r="E41" s="19"/>
      <c r="F41" s="19"/>
    </row>
    <row r="42" spans="1:8" ht="12.75" customHeight="1">
      <c r="C42" s="19"/>
      <c r="D42" s="19"/>
      <c r="E42" s="19"/>
      <c r="F42" s="19"/>
    </row>
    <row r="43" spans="1:8" ht="12.75" customHeight="1">
      <c r="C43" s="19"/>
      <c r="D43" s="19"/>
      <c r="E43" s="19"/>
    </row>
    <row r="44" spans="1:8" ht="12.75" customHeight="1">
      <c r="C44" s="19"/>
      <c r="D44" s="19"/>
      <c r="E44" s="19"/>
    </row>
    <row r="45" spans="1:8" ht="12.75" customHeight="1">
      <c r="C45" s="19"/>
      <c r="D45" s="19"/>
      <c r="E45" s="19"/>
    </row>
    <row r="46" spans="1:8" ht="12.75" customHeight="1">
      <c r="C46" s="19"/>
      <c r="D46" s="19"/>
      <c r="E46" s="19"/>
    </row>
    <row r="47" spans="1:8" ht="12.75" customHeight="1">
      <c r="C47" s="19"/>
      <c r="D47" s="19"/>
    </row>
    <row r="48" spans="1:8" ht="12.75" customHeight="1">
      <c r="C48" s="19"/>
      <c r="D48" s="19"/>
    </row>
    <row r="49" spans="3:6" ht="12.75" customHeight="1">
      <c r="C49" s="19"/>
      <c r="D49" s="19"/>
    </row>
    <row r="52" spans="3:6" ht="12.75" customHeight="1">
      <c r="F52" s="19"/>
    </row>
    <row r="53" spans="3:6" ht="12.75" customHeight="1">
      <c r="F53" s="19"/>
    </row>
  </sheetData>
  <mergeCells count="3">
    <mergeCell ref="A2:H2"/>
    <mergeCell ref="A4:B4"/>
    <mergeCell ref="C4:H4"/>
  </mergeCells>
  <phoneticPr fontId="0" type="noConversion"/>
  <printOptions horizontalCentered="1"/>
  <pageMargins left="0.74999998873613016" right="0.74999998873613016" top="0.99999998498150677" bottom="0.99999998498150677" header="0.49999999249075339" footer="0.49999999249075339"/>
  <pageSetup paperSize="9" scale="75" orientation="landscape" horizontalDpi="0" verticalDpi="0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showGridLines="0" showZeros="0" workbookViewId="0"/>
  </sheetViews>
  <sheetFormatPr defaultColWidth="9.1640625" defaultRowHeight="12.75" customHeight="1"/>
  <cols>
    <col min="1" max="1" width="16.5" customWidth="1"/>
    <col min="2" max="2" width="40.5" customWidth="1"/>
    <col min="3" max="3" width="16.5" customWidth="1"/>
    <col min="4" max="4" width="17.83203125" customWidth="1"/>
    <col min="5" max="5" width="16" customWidth="1"/>
    <col min="6" max="6" width="19.5" customWidth="1"/>
    <col min="7" max="7" width="16.1640625" customWidth="1"/>
  </cols>
  <sheetData>
    <row r="1" spans="1:7" ht="20.25" customHeight="1">
      <c r="A1" s="101"/>
      <c r="B1" s="95"/>
      <c r="C1" s="95"/>
      <c r="D1" s="95"/>
      <c r="E1" s="96"/>
      <c r="G1" s="102" t="s">
        <v>18</v>
      </c>
    </row>
    <row r="2" spans="1:7" ht="25.5" customHeight="1">
      <c r="A2" s="159" t="s">
        <v>19</v>
      </c>
      <c r="B2" s="159"/>
      <c r="C2" s="159"/>
      <c r="D2" s="159"/>
      <c r="E2" s="159"/>
      <c r="F2" s="159"/>
      <c r="G2" s="159"/>
    </row>
    <row r="3" spans="1:7" ht="12" customHeight="1">
      <c r="A3" s="95"/>
      <c r="B3" s="95"/>
      <c r="C3" s="95"/>
      <c r="D3" s="95"/>
      <c r="G3" s="96" t="s">
        <v>44</v>
      </c>
    </row>
    <row r="4" spans="1:7" ht="21.75" customHeight="1">
      <c r="A4" s="97" t="s">
        <v>146</v>
      </c>
      <c r="B4" s="97" t="s">
        <v>147</v>
      </c>
      <c r="C4" s="97" t="s">
        <v>128</v>
      </c>
      <c r="D4" s="97" t="s">
        <v>148</v>
      </c>
      <c r="E4" s="97" t="s">
        <v>149</v>
      </c>
      <c r="F4" s="28" t="s">
        <v>150</v>
      </c>
      <c r="G4" s="28" t="s">
        <v>151</v>
      </c>
    </row>
    <row r="5" spans="1:7" ht="27" customHeight="1">
      <c r="A5" s="41"/>
      <c r="B5" s="30" t="s">
        <v>128</v>
      </c>
      <c r="C5" s="74">
        <v>1049.2767879999999</v>
      </c>
      <c r="D5" s="98">
        <v>255.27678800000001</v>
      </c>
      <c r="E5" s="98">
        <v>0</v>
      </c>
      <c r="F5" s="36">
        <v>794</v>
      </c>
      <c r="G5" s="103">
        <v>0</v>
      </c>
    </row>
    <row r="6" spans="1:7" ht="27" customHeight="1">
      <c r="A6" s="41" t="s">
        <v>152</v>
      </c>
      <c r="B6" s="30" t="s">
        <v>153</v>
      </c>
      <c r="C6" s="74">
        <v>47.496456000000002</v>
      </c>
      <c r="D6" s="98">
        <v>47.496456000000002</v>
      </c>
      <c r="E6" s="98">
        <v>0</v>
      </c>
      <c r="F6" s="36">
        <v>0</v>
      </c>
      <c r="G6" s="103">
        <v>0</v>
      </c>
    </row>
    <row r="7" spans="1:7" ht="27" customHeight="1">
      <c r="A7" s="41" t="s">
        <v>154</v>
      </c>
      <c r="B7" s="30" t="s">
        <v>155</v>
      </c>
      <c r="C7" s="74">
        <v>47.496456000000002</v>
      </c>
      <c r="D7" s="98">
        <v>47.496456000000002</v>
      </c>
      <c r="E7" s="98">
        <v>0</v>
      </c>
      <c r="F7" s="36">
        <v>0</v>
      </c>
      <c r="G7" s="103">
        <v>0</v>
      </c>
    </row>
    <row r="8" spans="1:7" ht="27" customHeight="1">
      <c r="A8" s="41" t="s">
        <v>156</v>
      </c>
      <c r="B8" s="30" t="s">
        <v>157</v>
      </c>
      <c r="C8" s="74">
        <v>33.92604</v>
      </c>
      <c r="D8" s="98">
        <v>33.92604</v>
      </c>
      <c r="E8" s="98">
        <v>0</v>
      </c>
      <c r="F8" s="36">
        <v>0</v>
      </c>
      <c r="G8" s="103">
        <v>0</v>
      </c>
    </row>
    <row r="9" spans="1:7" ht="27" customHeight="1">
      <c r="A9" s="41" t="s">
        <v>158</v>
      </c>
      <c r="B9" s="30" t="s">
        <v>159</v>
      </c>
      <c r="C9" s="74">
        <v>13.570416</v>
      </c>
      <c r="D9" s="98">
        <v>13.570416</v>
      </c>
      <c r="E9" s="98">
        <v>0</v>
      </c>
      <c r="F9" s="36">
        <v>0</v>
      </c>
      <c r="G9" s="103">
        <v>0</v>
      </c>
    </row>
    <row r="10" spans="1:7" ht="27" customHeight="1">
      <c r="A10" s="41" t="s">
        <v>160</v>
      </c>
      <c r="B10" s="30" t="s">
        <v>161</v>
      </c>
      <c r="C10" s="74">
        <v>989.90620000000001</v>
      </c>
      <c r="D10" s="98">
        <v>195.90620000000001</v>
      </c>
      <c r="E10" s="98">
        <v>0</v>
      </c>
      <c r="F10" s="36">
        <v>794</v>
      </c>
      <c r="G10" s="103">
        <v>0</v>
      </c>
    </row>
    <row r="11" spans="1:7" ht="27" customHeight="1">
      <c r="A11" s="41" t="s">
        <v>162</v>
      </c>
      <c r="B11" s="30" t="s">
        <v>163</v>
      </c>
      <c r="C11" s="74">
        <v>989.90620000000001</v>
      </c>
      <c r="D11" s="98">
        <v>195.90620000000001</v>
      </c>
      <c r="E11" s="98">
        <v>0</v>
      </c>
      <c r="F11" s="36">
        <v>794</v>
      </c>
      <c r="G11" s="103">
        <v>0</v>
      </c>
    </row>
    <row r="12" spans="1:7" ht="27" customHeight="1">
      <c r="A12" s="41" t="s">
        <v>164</v>
      </c>
      <c r="B12" s="30" t="s">
        <v>165</v>
      </c>
      <c r="C12" s="74">
        <v>200</v>
      </c>
      <c r="D12" s="98">
        <v>0</v>
      </c>
      <c r="E12" s="98">
        <v>0</v>
      </c>
      <c r="F12" s="36">
        <v>200</v>
      </c>
      <c r="G12" s="103">
        <v>0</v>
      </c>
    </row>
    <row r="13" spans="1:7" ht="27" customHeight="1">
      <c r="A13" s="41" t="s">
        <v>166</v>
      </c>
      <c r="B13" s="30" t="s">
        <v>167</v>
      </c>
      <c r="C13" s="74">
        <v>195.90620000000001</v>
      </c>
      <c r="D13" s="98">
        <v>195.90620000000001</v>
      </c>
      <c r="E13" s="98">
        <v>0</v>
      </c>
      <c r="F13" s="36">
        <v>0</v>
      </c>
      <c r="G13" s="103">
        <v>0</v>
      </c>
    </row>
    <row r="14" spans="1:7" ht="27" customHeight="1">
      <c r="A14" s="41" t="s">
        <v>168</v>
      </c>
      <c r="B14" s="30" t="s">
        <v>169</v>
      </c>
      <c r="C14" s="74">
        <v>594</v>
      </c>
      <c r="D14" s="98">
        <v>0</v>
      </c>
      <c r="E14" s="98">
        <v>0</v>
      </c>
      <c r="F14" s="36">
        <v>594</v>
      </c>
      <c r="G14" s="103">
        <v>0</v>
      </c>
    </row>
    <row r="15" spans="1:7" ht="27" customHeight="1">
      <c r="A15" s="41" t="s">
        <v>170</v>
      </c>
      <c r="B15" s="30" t="s">
        <v>171</v>
      </c>
      <c r="C15" s="74">
        <v>11.874131999999999</v>
      </c>
      <c r="D15" s="98">
        <v>11.874131999999999</v>
      </c>
      <c r="E15" s="98">
        <v>0</v>
      </c>
      <c r="F15" s="36">
        <v>0</v>
      </c>
      <c r="G15" s="103">
        <v>0</v>
      </c>
    </row>
    <row r="16" spans="1:7" ht="27" customHeight="1">
      <c r="A16" s="41" t="s">
        <v>172</v>
      </c>
      <c r="B16" s="30" t="s">
        <v>173</v>
      </c>
      <c r="C16" s="74">
        <v>11.874131999999999</v>
      </c>
      <c r="D16" s="98">
        <v>11.874131999999999</v>
      </c>
      <c r="E16" s="98">
        <v>0</v>
      </c>
      <c r="F16" s="36">
        <v>0</v>
      </c>
      <c r="G16" s="103">
        <v>0</v>
      </c>
    </row>
    <row r="17" spans="1:7" ht="27" customHeight="1">
      <c r="A17" s="41" t="s">
        <v>174</v>
      </c>
      <c r="B17" s="30" t="s">
        <v>175</v>
      </c>
      <c r="C17" s="74">
        <v>11.874131999999999</v>
      </c>
      <c r="D17" s="98">
        <v>11.874131999999999</v>
      </c>
      <c r="E17" s="98">
        <v>0</v>
      </c>
      <c r="F17" s="36">
        <v>0</v>
      </c>
      <c r="G17" s="103">
        <v>0</v>
      </c>
    </row>
    <row r="18" spans="1:7" ht="12.75" customHeight="1">
      <c r="C18" s="19"/>
    </row>
    <row r="20" spans="1:7" ht="12.75" customHeight="1">
      <c r="C20" s="19"/>
    </row>
    <row r="23" spans="1:7" ht="12.75" customHeight="1">
      <c r="D23" s="19"/>
    </row>
  </sheetData>
  <mergeCells count="1">
    <mergeCell ref="A2:G2"/>
  </mergeCells>
  <phoneticPr fontId="0" type="noConversion"/>
  <printOptions horizontalCentered="1"/>
  <pageMargins left="0.74999998873613016" right="0.74999998873613016" top="0.99999998498150677" bottom="0.99999998498150677" header="0.49999999249075339" footer="0.49999999249075339"/>
  <pageSetup paperSize="9" orientation="landscape" horizontalDpi="0" verticalDpi="0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showGridLines="0" showZeros="0" workbookViewId="0"/>
  </sheetViews>
  <sheetFormatPr defaultColWidth="9.1640625" defaultRowHeight="12.75" customHeight="1"/>
  <cols>
    <col min="1" max="1" width="16.5" customWidth="1"/>
    <col min="2" max="2" width="29.83203125" customWidth="1"/>
    <col min="3" max="3" width="19.6640625" customWidth="1"/>
    <col min="4" max="4" width="29.83203125" customWidth="1"/>
    <col min="5" max="5" width="19.33203125" customWidth="1"/>
    <col min="6" max="6" width="17.83203125" customWidth="1"/>
    <col min="7" max="7" width="16" customWidth="1"/>
    <col min="8" max="8" width="19.5" customWidth="1"/>
    <col min="9" max="9" width="16.1640625" customWidth="1"/>
  </cols>
  <sheetData>
    <row r="1" spans="1:9" ht="20.25" customHeight="1">
      <c r="A1" s="38" t="s">
        <v>20</v>
      </c>
      <c r="B1" s="95"/>
      <c r="C1" s="95"/>
      <c r="D1" s="95"/>
      <c r="E1" s="95"/>
      <c r="F1" s="95"/>
      <c r="G1" s="96"/>
    </row>
    <row r="2" spans="1:9" ht="25.5" customHeight="1">
      <c r="A2" s="159" t="s">
        <v>21</v>
      </c>
      <c r="B2" s="159"/>
      <c r="C2" s="159"/>
      <c r="D2" s="159"/>
      <c r="E2" s="159"/>
      <c r="F2" s="159"/>
      <c r="G2" s="159"/>
      <c r="H2" s="159"/>
      <c r="I2" s="159"/>
    </row>
    <row r="3" spans="1:9" ht="12" customHeight="1">
      <c r="A3" s="95"/>
      <c r="B3" s="95"/>
      <c r="C3" s="95"/>
      <c r="D3" s="95"/>
      <c r="E3" s="95"/>
      <c r="F3" s="95"/>
      <c r="I3" s="96" t="s">
        <v>44</v>
      </c>
    </row>
    <row r="4" spans="1:9" ht="21.75" customHeight="1">
      <c r="A4" s="28" t="s">
        <v>176</v>
      </c>
      <c r="B4" s="28" t="s">
        <v>177</v>
      </c>
      <c r="C4" s="40" t="s">
        <v>178</v>
      </c>
      <c r="D4" s="40" t="s">
        <v>179</v>
      </c>
      <c r="E4" s="97" t="s">
        <v>128</v>
      </c>
      <c r="F4" s="97" t="s">
        <v>148</v>
      </c>
      <c r="G4" s="97" t="s">
        <v>149</v>
      </c>
      <c r="H4" s="28" t="s">
        <v>150</v>
      </c>
      <c r="I4" s="28" t="s">
        <v>151</v>
      </c>
    </row>
    <row r="5" spans="1:9" ht="27" customHeight="1">
      <c r="A5" s="41"/>
      <c r="B5" s="30" t="s">
        <v>128</v>
      </c>
      <c r="C5" s="30"/>
      <c r="D5" s="30"/>
      <c r="E5" s="74">
        <v>1049.2767879999999</v>
      </c>
      <c r="F5" s="100">
        <v>255.27678800000001</v>
      </c>
      <c r="G5" s="98">
        <v>794</v>
      </c>
      <c r="H5" s="98">
        <v>0</v>
      </c>
      <c r="I5" s="74">
        <v>0</v>
      </c>
    </row>
    <row r="6" spans="1:9" ht="27" customHeight="1">
      <c r="A6" s="41" t="s">
        <v>180</v>
      </c>
      <c r="B6" s="30" t="s">
        <v>181</v>
      </c>
      <c r="C6" s="30"/>
      <c r="D6" s="30"/>
      <c r="E6" s="74">
        <v>255.27678800000001</v>
      </c>
      <c r="F6" s="100">
        <v>255.27678800000001</v>
      </c>
      <c r="G6" s="98">
        <v>0</v>
      </c>
      <c r="H6" s="98">
        <v>0</v>
      </c>
      <c r="I6" s="74">
        <v>0</v>
      </c>
    </row>
    <row r="7" spans="1:9" ht="27" customHeight="1">
      <c r="A7" s="41" t="s">
        <v>182</v>
      </c>
      <c r="B7" s="30" t="s">
        <v>183</v>
      </c>
      <c r="C7" s="30" t="s">
        <v>184</v>
      </c>
      <c r="D7" s="30" t="s">
        <v>184</v>
      </c>
      <c r="E7" s="74">
        <v>96.897599999999997</v>
      </c>
      <c r="F7" s="100">
        <v>96.897599999999997</v>
      </c>
      <c r="G7" s="98">
        <v>0</v>
      </c>
      <c r="H7" s="98">
        <v>0</v>
      </c>
      <c r="I7" s="74">
        <v>0</v>
      </c>
    </row>
    <row r="8" spans="1:9" ht="27" customHeight="1">
      <c r="A8" s="41" t="s">
        <v>185</v>
      </c>
      <c r="B8" s="30" t="s">
        <v>186</v>
      </c>
      <c r="C8" s="30" t="s">
        <v>184</v>
      </c>
      <c r="D8" s="30" t="s">
        <v>184</v>
      </c>
      <c r="E8" s="74">
        <v>0.78659999999999997</v>
      </c>
      <c r="F8" s="100">
        <v>0.78659999999999997</v>
      </c>
      <c r="G8" s="98">
        <v>0</v>
      </c>
      <c r="H8" s="98">
        <v>0</v>
      </c>
      <c r="I8" s="74">
        <v>0</v>
      </c>
    </row>
    <row r="9" spans="1:9" ht="27" customHeight="1">
      <c r="A9" s="41" t="s">
        <v>187</v>
      </c>
      <c r="B9" s="30" t="s">
        <v>188</v>
      </c>
      <c r="C9" s="30" t="s">
        <v>184</v>
      </c>
      <c r="D9" s="30" t="s">
        <v>184</v>
      </c>
      <c r="E9" s="74">
        <v>71.945999999999998</v>
      </c>
      <c r="F9" s="100">
        <v>71.945999999999998</v>
      </c>
      <c r="G9" s="98">
        <v>0</v>
      </c>
      <c r="H9" s="98">
        <v>0</v>
      </c>
      <c r="I9" s="74">
        <v>0</v>
      </c>
    </row>
    <row r="10" spans="1:9" ht="27" customHeight="1">
      <c r="A10" s="41" t="s">
        <v>189</v>
      </c>
      <c r="B10" s="30" t="s">
        <v>190</v>
      </c>
      <c r="C10" s="30" t="s">
        <v>184</v>
      </c>
      <c r="D10" s="30" t="s">
        <v>184</v>
      </c>
      <c r="E10" s="74">
        <v>33.92604</v>
      </c>
      <c r="F10" s="100">
        <v>33.92604</v>
      </c>
      <c r="G10" s="98">
        <v>0</v>
      </c>
      <c r="H10" s="98">
        <v>0</v>
      </c>
      <c r="I10" s="74">
        <v>0</v>
      </c>
    </row>
    <row r="11" spans="1:9" ht="27" customHeight="1">
      <c r="A11" s="41" t="s">
        <v>191</v>
      </c>
      <c r="B11" s="30" t="s">
        <v>192</v>
      </c>
      <c r="C11" s="30" t="s">
        <v>184</v>
      </c>
      <c r="D11" s="30" t="s">
        <v>184</v>
      </c>
      <c r="E11" s="74">
        <v>13.570416</v>
      </c>
      <c r="F11" s="100">
        <v>13.570416</v>
      </c>
      <c r="G11" s="98">
        <v>0</v>
      </c>
      <c r="H11" s="98">
        <v>0</v>
      </c>
      <c r="I11" s="74">
        <v>0</v>
      </c>
    </row>
    <row r="12" spans="1:9" ht="27" customHeight="1">
      <c r="A12" s="41" t="s">
        <v>193</v>
      </c>
      <c r="B12" s="30" t="s">
        <v>194</v>
      </c>
      <c r="C12" s="30" t="s">
        <v>195</v>
      </c>
      <c r="D12" s="30" t="s">
        <v>196</v>
      </c>
      <c r="E12" s="74">
        <v>11.273999999999999</v>
      </c>
      <c r="F12" s="100">
        <v>11.273999999999999</v>
      </c>
      <c r="G12" s="98">
        <v>0</v>
      </c>
      <c r="H12" s="98">
        <v>0</v>
      </c>
      <c r="I12" s="74">
        <v>0</v>
      </c>
    </row>
    <row r="13" spans="1:9" ht="27" customHeight="1">
      <c r="A13" s="41" t="s">
        <v>197</v>
      </c>
      <c r="B13" s="30" t="s">
        <v>198</v>
      </c>
      <c r="C13" s="30" t="s">
        <v>184</v>
      </c>
      <c r="D13" s="30" t="s">
        <v>184</v>
      </c>
      <c r="E13" s="74">
        <v>11.874131999999999</v>
      </c>
      <c r="F13" s="100">
        <v>11.874131999999999</v>
      </c>
      <c r="G13" s="98">
        <v>0</v>
      </c>
      <c r="H13" s="98">
        <v>0</v>
      </c>
      <c r="I13" s="74">
        <v>0</v>
      </c>
    </row>
    <row r="14" spans="1:9" ht="27" customHeight="1">
      <c r="A14" s="41" t="s">
        <v>199</v>
      </c>
      <c r="B14" s="30" t="s">
        <v>200</v>
      </c>
      <c r="C14" s="30" t="s">
        <v>184</v>
      </c>
      <c r="D14" s="30" t="s">
        <v>184</v>
      </c>
      <c r="E14" s="74">
        <v>6.5039999999999996</v>
      </c>
      <c r="F14" s="100">
        <v>6.5039999999999996</v>
      </c>
      <c r="G14" s="98">
        <v>0</v>
      </c>
      <c r="H14" s="98">
        <v>0</v>
      </c>
      <c r="I14" s="74">
        <v>0</v>
      </c>
    </row>
    <row r="15" spans="1:9" ht="27" customHeight="1">
      <c r="A15" s="41" t="s">
        <v>201</v>
      </c>
      <c r="B15" s="30" t="s">
        <v>202</v>
      </c>
      <c r="C15" s="30" t="s">
        <v>184</v>
      </c>
      <c r="D15" s="30" t="s">
        <v>184</v>
      </c>
      <c r="E15" s="74">
        <v>8.4979999999999993</v>
      </c>
      <c r="F15" s="100">
        <v>8.4979999999999993</v>
      </c>
      <c r="G15" s="98">
        <v>0</v>
      </c>
      <c r="H15" s="98">
        <v>0</v>
      </c>
      <c r="I15" s="74">
        <v>0</v>
      </c>
    </row>
    <row r="16" spans="1:9" ht="27" customHeight="1">
      <c r="A16" s="41" t="s">
        <v>203</v>
      </c>
      <c r="B16" s="30" t="s">
        <v>204</v>
      </c>
      <c r="C16" s="30"/>
      <c r="D16" s="30"/>
      <c r="E16" s="74">
        <v>794</v>
      </c>
      <c r="F16" s="100">
        <v>0</v>
      </c>
      <c r="G16" s="98">
        <v>794</v>
      </c>
      <c r="H16" s="98">
        <v>0</v>
      </c>
      <c r="I16" s="74">
        <v>0</v>
      </c>
    </row>
    <row r="17" spans="1:9" ht="27" customHeight="1">
      <c r="A17" s="41" t="s">
        <v>205</v>
      </c>
      <c r="B17" s="30" t="s">
        <v>206</v>
      </c>
      <c r="C17" s="30" t="s">
        <v>207</v>
      </c>
      <c r="D17" s="30" t="s">
        <v>208</v>
      </c>
      <c r="E17" s="74">
        <v>794</v>
      </c>
      <c r="F17" s="100">
        <v>0</v>
      </c>
      <c r="G17" s="98">
        <v>794</v>
      </c>
      <c r="H17" s="98">
        <v>0</v>
      </c>
      <c r="I17" s="74">
        <v>0</v>
      </c>
    </row>
    <row r="18" spans="1:9" ht="12.75" customHeight="1">
      <c r="E18" s="19"/>
    </row>
    <row r="20" spans="1:9" ht="12.75" customHeight="1">
      <c r="E20" s="19"/>
    </row>
    <row r="23" spans="1:9" ht="12.75" customHeight="1">
      <c r="F23" s="19"/>
    </row>
  </sheetData>
  <mergeCells count="1">
    <mergeCell ref="A2:I2"/>
  </mergeCells>
  <phoneticPr fontId="0" type="noConversion"/>
  <printOptions horizontalCentered="1"/>
  <pageMargins left="0.74999998873613016" right="0.74999998873613016" top="0.99999998498150677" bottom="0.99999998498150677" header="0.49999999249075339" footer="0.49999999249075339"/>
  <pageSetup paperSize="9" orientation="landscape" horizontalDpi="0" verticalDpi="0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showGridLines="0" showZeros="0" workbookViewId="0"/>
  </sheetViews>
  <sheetFormatPr defaultColWidth="9.1640625" defaultRowHeight="12.75" customHeight="1"/>
  <cols>
    <col min="1" max="1" width="16.5" customWidth="1"/>
    <col min="2" max="2" width="40.5" customWidth="1"/>
    <col min="3" max="3" width="16.5" customWidth="1"/>
    <col min="4" max="4" width="17.83203125" customWidth="1"/>
    <col min="5" max="5" width="16" customWidth="1"/>
    <col min="6" max="6" width="16.1640625" customWidth="1"/>
  </cols>
  <sheetData>
    <row r="1" spans="1:6" ht="20.25" customHeight="1">
      <c r="A1" s="38" t="s">
        <v>22</v>
      </c>
      <c r="B1" s="95"/>
      <c r="C1" s="95"/>
      <c r="D1" s="95"/>
      <c r="E1" s="96"/>
    </row>
    <row r="2" spans="1:6" ht="33.75" customHeight="1">
      <c r="A2" s="159" t="s">
        <v>23</v>
      </c>
      <c r="B2" s="159"/>
      <c r="C2" s="159"/>
      <c r="D2" s="159"/>
      <c r="E2" s="159"/>
      <c r="F2" s="159"/>
    </row>
    <row r="3" spans="1:6" ht="12" customHeight="1">
      <c r="A3" s="95"/>
      <c r="B3" s="95"/>
      <c r="C3" s="95"/>
      <c r="D3" s="95"/>
      <c r="F3" s="96" t="s">
        <v>44</v>
      </c>
    </row>
    <row r="4" spans="1:6" ht="21.75" customHeight="1">
      <c r="A4" s="97" t="s">
        <v>146</v>
      </c>
      <c r="B4" s="97" t="s">
        <v>147</v>
      </c>
      <c r="C4" s="97" t="s">
        <v>128</v>
      </c>
      <c r="D4" s="97" t="s">
        <v>148</v>
      </c>
      <c r="E4" s="97" t="s">
        <v>149</v>
      </c>
      <c r="F4" s="28" t="s">
        <v>151</v>
      </c>
    </row>
    <row r="5" spans="1:6" ht="27" customHeight="1">
      <c r="A5" s="41"/>
      <c r="B5" s="30" t="s">
        <v>128</v>
      </c>
      <c r="C5" s="98">
        <v>255.27678800000001</v>
      </c>
      <c r="D5" s="98">
        <v>255.27678800000001</v>
      </c>
      <c r="E5" s="74">
        <v>0</v>
      </c>
      <c r="F5" s="99">
        <v>0</v>
      </c>
    </row>
    <row r="6" spans="1:6" ht="27" customHeight="1">
      <c r="A6" s="41" t="s">
        <v>152</v>
      </c>
      <c r="B6" s="30" t="s">
        <v>153</v>
      </c>
      <c r="C6" s="98">
        <v>47.496456000000002</v>
      </c>
      <c r="D6" s="98">
        <v>47.496456000000002</v>
      </c>
      <c r="E6" s="74">
        <v>0</v>
      </c>
      <c r="F6" s="99">
        <v>0</v>
      </c>
    </row>
    <row r="7" spans="1:6" ht="27" customHeight="1">
      <c r="A7" s="41" t="s">
        <v>154</v>
      </c>
      <c r="B7" s="30" t="s">
        <v>155</v>
      </c>
      <c r="C7" s="98">
        <v>47.496456000000002</v>
      </c>
      <c r="D7" s="98">
        <v>47.496456000000002</v>
      </c>
      <c r="E7" s="74">
        <v>0</v>
      </c>
      <c r="F7" s="99">
        <v>0</v>
      </c>
    </row>
    <row r="8" spans="1:6" ht="27" customHeight="1">
      <c r="A8" s="41" t="s">
        <v>156</v>
      </c>
      <c r="B8" s="30" t="s">
        <v>157</v>
      </c>
      <c r="C8" s="98">
        <v>33.92604</v>
      </c>
      <c r="D8" s="98">
        <v>33.92604</v>
      </c>
      <c r="E8" s="74">
        <v>0</v>
      </c>
      <c r="F8" s="99">
        <v>0</v>
      </c>
    </row>
    <row r="9" spans="1:6" ht="27" customHeight="1">
      <c r="A9" s="41" t="s">
        <v>158</v>
      </c>
      <c r="B9" s="30" t="s">
        <v>159</v>
      </c>
      <c r="C9" s="98">
        <v>13.570416</v>
      </c>
      <c r="D9" s="98">
        <v>13.570416</v>
      </c>
      <c r="E9" s="74">
        <v>0</v>
      </c>
      <c r="F9" s="99">
        <v>0</v>
      </c>
    </row>
    <row r="10" spans="1:6" ht="27" customHeight="1">
      <c r="A10" s="41" t="s">
        <v>160</v>
      </c>
      <c r="B10" s="30" t="s">
        <v>161</v>
      </c>
      <c r="C10" s="98">
        <v>195.90620000000001</v>
      </c>
      <c r="D10" s="98">
        <v>195.90620000000001</v>
      </c>
      <c r="E10" s="74">
        <v>0</v>
      </c>
      <c r="F10" s="99">
        <v>0</v>
      </c>
    </row>
    <row r="11" spans="1:6" ht="27" customHeight="1">
      <c r="A11" s="41" t="s">
        <v>162</v>
      </c>
      <c r="B11" s="30" t="s">
        <v>163</v>
      </c>
      <c r="C11" s="98">
        <v>195.90620000000001</v>
      </c>
      <c r="D11" s="98">
        <v>195.90620000000001</v>
      </c>
      <c r="E11" s="74">
        <v>0</v>
      </c>
      <c r="F11" s="99">
        <v>0</v>
      </c>
    </row>
    <row r="12" spans="1:6" ht="27" customHeight="1">
      <c r="A12" s="41" t="s">
        <v>166</v>
      </c>
      <c r="B12" s="30" t="s">
        <v>167</v>
      </c>
      <c r="C12" s="98">
        <v>195.90620000000001</v>
      </c>
      <c r="D12" s="98">
        <v>195.90620000000001</v>
      </c>
      <c r="E12" s="74">
        <v>0</v>
      </c>
      <c r="F12" s="99">
        <v>0</v>
      </c>
    </row>
    <row r="13" spans="1:6" ht="27" customHeight="1">
      <c r="A13" s="41" t="s">
        <v>170</v>
      </c>
      <c r="B13" s="30" t="s">
        <v>171</v>
      </c>
      <c r="C13" s="98">
        <v>11.874131999999999</v>
      </c>
      <c r="D13" s="98">
        <v>11.874131999999999</v>
      </c>
      <c r="E13" s="74">
        <v>0</v>
      </c>
      <c r="F13" s="99">
        <v>0</v>
      </c>
    </row>
    <row r="14" spans="1:6" ht="27" customHeight="1">
      <c r="A14" s="41" t="s">
        <v>172</v>
      </c>
      <c r="B14" s="30" t="s">
        <v>173</v>
      </c>
      <c r="C14" s="98">
        <v>11.874131999999999</v>
      </c>
      <c r="D14" s="98">
        <v>11.874131999999999</v>
      </c>
      <c r="E14" s="74">
        <v>0</v>
      </c>
      <c r="F14" s="99">
        <v>0</v>
      </c>
    </row>
    <row r="15" spans="1:6" ht="27" customHeight="1">
      <c r="A15" s="41" t="s">
        <v>174</v>
      </c>
      <c r="B15" s="30" t="s">
        <v>175</v>
      </c>
      <c r="C15" s="98">
        <v>11.874131999999999</v>
      </c>
      <c r="D15" s="98">
        <v>11.874131999999999</v>
      </c>
      <c r="E15" s="74">
        <v>0</v>
      </c>
      <c r="F15" s="99">
        <v>0</v>
      </c>
    </row>
    <row r="17" spans="3:4" ht="12.75" customHeight="1">
      <c r="C17" s="19"/>
    </row>
    <row r="18" spans="3:4" ht="12.75" customHeight="1">
      <c r="C18" s="19"/>
    </row>
    <row r="20" spans="3:4" ht="12.75" customHeight="1">
      <c r="C20" s="19"/>
    </row>
    <row r="23" spans="3:4" ht="12.75" customHeight="1">
      <c r="D23" s="19"/>
    </row>
  </sheetData>
  <mergeCells count="1">
    <mergeCell ref="A2:F2"/>
  </mergeCells>
  <phoneticPr fontId="0" type="noConversion"/>
  <printOptions horizontalCentered="1"/>
  <pageMargins left="0.74999998873613016" right="0.74999998873613016" top="0.99999998498150677" bottom="0.99999998498150677" header="0.49999999249075339" footer="0.49999999249075339"/>
  <pageSetup paperSize="9" orientation="landscape" horizontalDpi="0" verticalDpi="0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"/>
  <sheetViews>
    <sheetView showGridLines="0" showZeros="0" workbookViewId="0"/>
  </sheetViews>
  <sheetFormatPr defaultColWidth="9.1640625" defaultRowHeight="12.75" customHeight="1"/>
  <cols>
    <col min="1" max="1" width="16.5" customWidth="1"/>
    <col min="2" max="2" width="40.5" customWidth="1"/>
    <col min="3" max="3" width="21.33203125" customWidth="1"/>
    <col min="4" max="4" width="40.5" customWidth="1"/>
    <col min="5" max="5" width="16.5" customWidth="1"/>
    <col min="6" max="6" width="17.83203125" customWidth="1"/>
    <col min="7" max="7" width="16" customWidth="1"/>
    <col min="8" max="8" width="16.1640625" customWidth="1"/>
  </cols>
  <sheetData>
    <row r="1" spans="1:8" ht="20.25" customHeight="1">
      <c r="A1" s="38" t="s">
        <v>24</v>
      </c>
      <c r="B1" s="95"/>
      <c r="C1" s="95"/>
      <c r="D1" s="95"/>
      <c r="E1" s="95"/>
      <c r="F1" s="95"/>
      <c r="G1" s="96"/>
    </row>
    <row r="2" spans="1:8" ht="25.5" customHeight="1">
      <c r="A2" s="159" t="s">
        <v>25</v>
      </c>
      <c r="B2" s="159"/>
      <c r="C2" s="159"/>
      <c r="D2" s="159"/>
      <c r="E2" s="159"/>
      <c r="F2" s="159"/>
      <c r="G2" s="159"/>
      <c r="H2" s="159"/>
    </row>
    <row r="3" spans="1:8" ht="12" customHeight="1">
      <c r="A3" s="95"/>
      <c r="B3" s="95"/>
      <c r="C3" s="95"/>
      <c r="D3" s="95"/>
      <c r="E3" s="95"/>
      <c r="F3" s="95"/>
      <c r="H3" s="96" t="s">
        <v>44</v>
      </c>
    </row>
    <row r="4" spans="1:8" ht="21.75" customHeight="1">
      <c r="A4" s="28" t="s">
        <v>176</v>
      </c>
      <c r="B4" s="28" t="s">
        <v>177</v>
      </c>
      <c r="C4" s="28" t="s">
        <v>178</v>
      </c>
      <c r="D4" s="28" t="s">
        <v>179</v>
      </c>
      <c r="E4" s="97" t="s">
        <v>128</v>
      </c>
      <c r="F4" s="97" t="s">
        <v>148</v>
      </c>
      <c r="G4" s="97" t="s">
        <v>149</v>
      </c>
      <c r="H4" s="28" t="s">
        <v>151</v>
      </c>
    </row>
    <row r="5" spans="1:8" ht="27" customHeight="1">
      <c r="A5" s="41" t="s">
        <v>128</v>
      </c>
      <c r="B5" s="30"/>
      <c r="C5" s="30"/>
      <c r="D5" s="30"/>
      <c r="E5" s="98">
        <v>1049.2767879999999</v>
      </c>
      <c r="F5" s="98">
        <v>255.27678800000001</v>
      </c>
      <c r="G5" s="98">
        <v>794</v>
      </c>
      <c r="H5" s="74">
        <v>0</v>
      </c>
    </row>
    <row r="6" spans="1:8" ht="27" customHeight="1">
      <c r="A6" s="41" t="s">
        <v>180</v>
      </c>
      <c r="B6" s="30" t="s">
        <v>181</v>
      </c>
      <c r="C6" s="30"/>
      <c r="D6" s="30"/>
      <c r="E6" s="98">
        <v>255.27678800000001</v>
      </c>
      <c r="F6" s="98">
        <v>255.27678800000001</v>
      </c>
      <c r="G6" s="98">
        <v>0</v>
      </c>
      <c r="H6" s="74">
        <v>0</v>
      </c>
    </row>
    <row r="7" spans="1:8" ht="27" customHeight="1">
      <c r="A7" s="41" t="s">
        <v>182</v>
      </c>
      <c r="B7" s="30" t="s">
        <v>183</v>
      </c>
      <c r="C7" s="30" t="s">
        <v>184</v>
      </c>
      <c r="D7" s="30" t="s">
        <v>184</v>
      </c>
      <c r="E7" s="98">
        <v>96.897599999999997</v>
      </c>
      <c r="F7" s="98">
        <v>96.897599999999997</v>
      </c>
      <c r="G7" s="98">
        <v>0</v>
      </c>
      <c r="H7" s="74">
        <v>0</v>
      </c>
    </row>
    <row r="8" spans="1:8" ht="27" customHeight="1">
      <c r="A8" s="41" t="s">
        <v>185</v>
      </c>
      <c r="B8" s="30" t="s">
        <v>186</v>
      </c>
      <c r="C8" s="30" t="s">
        <v>184</v>
      </c>
      <c r="D8" s="30" t="s">
        <v>184</v>
      </c>
      <c r="E8" s="98">
        <v>0.78659999999999997</v>
      </c>
      <c r="F8" s="98">
        <v>0.78659999999999997</v>
      </c>
      <c r="G8" s="98">
        <v>0</v>
      </c>
      <c r="H8" s="74">
        <v>0</v>
      </c>
    </row>
    <row r="9" spans="1:8" ht="27" customHeight="1">
      <c r="A9" s="41" t="s">
        <v>187</v>
      </c>
      <c r="B9" s="30" t="s">
        <v>188</v>
      </c>
      <c r="C9" s="30" t="s">
        <v>184</v>
      </c>
      <c r="D9" s="30" t="s">
        <v>184</v>
      </c>
      <c r="E9" s="98">
        <v>71.945999999999998</v>
      </c>
      <c r="F9" s="98">
        <v>71.945999999999998</v>
      </c>
      <c r="G9" s="98">
        <v>0</v>
      </c>
      <c r="H9" s="74">
        <v>0</v>
      </c>
    </row>
    <row r="10" spans="1:8" ht="27" customHeight="1">
      <c r="A10" s="41" t="s">
        <v>189</v>
      </c>
      <c r="B10" s="30" t="s">
        <v>190</v>
      </c>
      <c r="C10" s="30" t="s">
        <v>184</v>
      </c>
      <c r="D10" s="30" t="s">
        <v>184</v>
      </c>
      <c r="E10" s="98">
        <v>33.92604</v>
      </c>
      <c r="F10" s="98">
        <v>33.92604</v>
      </c>
      <c r="G10" s="98">
        <v>0</v>
      </c>
      <c r="H10" s="74">
        <v>0</v>
      </c>
    </row>
    <row r="11" spans="1:8" ht="27" customHeight="1">
      <c r="A11" s="41" t="s">
        <v>191</v>
      </c>
      <c r="B11" s="30" t="s">
        <v>192</v>
      </c>
      <c r="C11" s="30" t="s">
        <v>184</v>
      </c>
      <c r="D11" s="30" t="s">
        <v>184</v>
      </c>
      <c r="E11" s="98">
        <v>13.570416</v>
      </c>
      <c r="F11" s="98">
        <v>13.570416</v>
      </c>
      <c r="G11" s="98">
        <v>0</v>
      </c>
      <c r="H11" s="74">
        <v>0</v>
      </c>
    </row>
    <row r="12" spans="1:8" ht="27" customHeight="1">
      <c r="A12" s="41" t="s">
        <v>193</v>
      </c>
      <c r="B12" s="30" t="s">
        <v>194</v>
      </c>
      <c r="C12" s="30" t="s">
        <v>195</v>
      </c>
      <c r="D12" s="30" t="s">
        <v>196</v>
      </c>
      <c r="E12" s="98">
        <v>11.273999999999999</v>
      </c>
      <c r="F12" s="98">
        <v>11.273999999999999</v>
      </c>
      <c r="G12" s="98">
        <v>0</v>
      </c>
      <c r="H12" s="74">
        <v>0</v>
      </c>
    </row>
    <row r="13" spans="1:8" ht="27" customHeight="1">
      <c r="A13" s="41" t="s">
        <v>197</v>
      </c>
      <c r="B13" s="30" t="s">
        <v>198</v>
      </c>
      <c r="C13" s="30" t="s">
        <v>184</v>
      </c>
      <c r="D13" s="30" t="s">
        <v>184</v>
      </c>
      <c r="E13" s="98">
        <v>11.874131999999999</v>
      </c>
      <c r="F13" s="98">
        <v>11.874131999999999</v>
      </c>
      <c r="G13" s="98">
        <v>0</v>
      </c>
      <c r="H13" s="74">
        <v>0</v>
      </c>
    </row>
    <row r="14" spans="1:8" ht="27" customHeight="1">
      <c r="A14" s="41" t="s">
        <v>199</v>
      </c>
      <c r="B14" s="30" t="s">
        <v>200</v>
      </c>
      <c r="C14" s="30" t="s">
        <v>184</v>
      </c>
      <c r="D14" s="30" t="s">
        <v>184</v>
      </c>
      <c r="E14" s="98">
        <v>6.5039999999999996</v>
      </c>
      <c r="F14" s="98">
        <v>6.5039999999999996</v>
      </c>
      <c r="G14" s="98">
        <v>0</v>
      </c>
      <c r="H14" s="74">
        <v>0</v>
      </c>
    </row>
    <row r="15" spans="1:8" ht="27" customHeight="1">
      <c r="A15" s="41" t="s">
        <v>201</v>
      </c>
      <c r="B15" s="30" t="s">
        <v>202</v>
      </c>
      <c r="C15" s="30" t="s">
        <v>184</v>
      </c>
      <c r="D15" s="30" t="s">
        <v>184</v>
      </c>
      <c r="E15" s="98">
        <v>8.4979999999999993</v>
      </c>
      <c r="F15" s="98">
        <v>8.4979999999999993</v>
      </c>
      <c r="G15" s="98">
        <v>0</v>
      </c>
      <c r="H15" s="74">
        <v>0</v>
      </c>
    </row>
    <row r="16" spans="1:8" ht="27" customHeight="1">
      <c r="A16" s="41" t="s">
        <v>203</v>
      </c>
      <c r="B16" s="30" t="s">
        <v>204</v>
      </c>
      <c r="C16" s="30"/>
      <c r="D16" s="30"/>
      <c r="E16" s="98">
        <v>794</v>
      </c>
      <c r="F16" s="98">
        <v>0</v>
      </c>
      <c r="G16" s="98">
        <v>794</v>
      </c>
      <c r="H16" s="74">
        <v>0</v>
      </c>
    </row>
    <row r="17" spans="1:8" ht="27" customHeight="1">
      <c r="A17" s="41" t="s">
        <v>205</v>
      </c>
      <c r="B17" s="30" t="s">
        <v>206</v>
      </c>
      <c r="C17" s="30" t="s">
        <v>207</v>
      </c>
      <c r="D17" s="30" t="s">
        <v>208</v>
      </c>
      <c r="E17" s="98">
        <v>794</v>
      </c>
      <c r="F17" s="98">
        <v>0</v>
      </c>
      <c r="G17" s="98">
        <v>794</v>
      </c>
      <c r="H17" s="74">
        <v>0</v>
      </c>
    </row>
    <row r="18" spans="1:8" ht="12.75" customHeight="1">
      <c r="E18" s="19"/>
      <c r="G18" s="19"/>
    </row>
    <row r="19" spans="1:8" ht="12.75" customHeight="1">
      <c r="G19" s="19"/>
    </row>
    <row r="20" spans="1:8" ht="12.75" customHeight="1">
      <c r="E20" s="19"/>
    </row>
    <row r="22" spans="1:8" ht="12.75" customHeight="1">
      <c r="D22" s="19"/>
    </row>
    <row r="23" spans="1:8" ht="12.75" customHeight="1">
      <c r="F23" s="19"/>
    </row>
  </sheetData>
  <mergeCells count="1">
    <mergeCell ref="A2:H2"/>
  </mergeCells>
  <phoneticPr fontId="0" type="noConversion"/>
  <printOptions horizontalCentered="1"/>
  <pageMargins left="0.74999998873613016" right="0.74999998873613016" top="0.99999998498150677" bottom="0.99999998498150677" header="0.49999999249075339" footer="0.49999999249075339"/>
  <pageSetup paperSize="9" orientation="landscape" horizontalDpi="0" verticalDpi="0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showGridLines="0" showZeros="0" workbookViewId="0"/>
  </sheetViews>
  <sheetFormatPr defaultColWidth="9.1640625" defaultRowHeight="12.75" customHeight="1"/>
  <cols>
    <col min="1" max="1" width="21" customWidth="1"/>
    <col min="2" max="2" width="13" customWidth="1"/>
    <col min="3" max="3" width="33" customWidth="1"/>
    <col min="4" max="4" width="14.83203125" customWidth="1"/>
    <col min="5" max="5" width="28.5" customWidth="1"/>
    <col min="6" max="6" width="15.1640625" customWidth="1"/>
    <col min="7" max="7" width="29.1640625" customWidth="1"/>
    <col min="8" max="8" width="13" customWidth="1"/>
  </cols>
  <sheetData>
    <row r="1" spans="1:10" ht="24" customHeight="1">
      <c r="A1" s="38" t="s">
        <v>26</v>
      </c>
      <c r="B1" s="59"/>
      <c r="C1" s="59"/>
      <c r="D1" s="59"/>
      <c r="E1" s="59"/>
    </row>
    <row r="2" spans="1:10" ht="24" customHeight="1">
      <c r="A2" s="159" t="s">
        <v>27</v>
      </c>
      <c r="B2" s="159"/>
      <c r="C2" s="159"/>
      <c r="D2" s="159"/>
      <c r="E2" s="159"/>
      <c r="F2" s="159"/>
      <c r="G2" s="159"/>
      <c r="H2" s="159"/>
    </row>
    <row r="3" spans="1:10" ht="24" customHeight="1">
      <c r="A3" s="172"/>
      <c r="B3" s="172"/>
      <c r="C3" s="60"/>
      <c r="D3" s="60"/>
      <c r="E3" s="61"/>
      <c r="H3" s="62" t="s">
        <v>44</v>
      </c>
    </row>
    <row r="4" spans="1:10" ht="24" customHeight="1">
      <c r="A4" s="162" t="s">
        <v>209</v>
      </c>
      <c r="B4" s="162"/>
      <c r="C4" s="162" t="s">
        <v>210</v>
      </c>
      <c r="D4" s="162"/>
      <c r="E4" s="162"/>
      <c r="F4" s="162"/>
      <c r="G4" s="162"/>
      <c r="H4" s="162"/>
    </row>
    <row r="5" spans="1:10" ht="24" customHeight="1">
      <c r="A5" s="20" t="s">
        <v>47</v>
      </c>
      <c r="B5" s="23" t="s">
        <v>48</v>
      </c>
      <c r="C5" s="20" t="s">
        <v>49</v>
      </c>
      <c r="D5" s="63" t="s">
        <v>48</v>
      </c>
      <c r="E5" s="20" t="s">
        <v>211</v>
      </c>
      <c r="F5" s="20" t="s">
        <v>48</v>
      </c>
      <c r="G5" s="34" t="s">
        <v>51</v>
      </c>
      <c r="H5" s="24" t="s">
        <v>48</v>
      </c>
    </row>
    <row r="6" spans="1:10" ht="24" customHeight="1">
      <c r="A6" s="64" t="s">
        <v>212</v>
      </c>
      <c r="B6" s="36"/>
      <c r="C6" s="65" t="s">
        <v>213</v>
      </c>
      <c r="D6" s="66"/>
      <c r="E6" s="67" t="s">
        <v>214</v>
      </c>
      <c r="F6" s="66">
        <f>SUM(F7:F9)</f>
        <v>0</v>
      </c>
      <c r="G6" s="68" t="s">
        <v>215</v>
      </c>
      <c r="H6" s="69"/>
    </row>
    <row r="7" spans="1:10" ht="24" customHeight="1">
      <c r="A7" s="70"/>
      <c r="B7" s="71"/>
      <c r="C7" s="72" t="s">
        <v>216</v>
      </c>
      <c r="D7" s="66"/>
      <c r="E7" s="73" t="s">
        <v>217</v>
      </c>
      <c r="F7" s="66"/>
      <c r="G7" s="68" t="s">
        <v>218</v>
      </c>
      <c r="H7" s="69"/>
    </row>
    <row r="8" spans="1:10" ht="24" customHeight="1">
      <c r="A8" s="70"/>
      <c r="B8" s="36"/>
      <c r="C8" s="72" t="s">
        <v>219</v>
      </c>
      <c r="D8" s="66"/>
      <c r="E8" s="73" t="s">
        <v>220</v>
      </c>
      <c r="F8" s="74"/>
      <c r="G8" s="68" t="s">
        <v>221</v>
      </c>
      <c r="H8" s="69"/>
      <c r="I8" s="19"/>
      <c r="J8" s="19"/>
    </row>
    <row r="9" spans="1:10" ht="24" customHeight="1">
      <c r="A9" s="75"/>
      <c r="B9" s="36"/>
      <c r="C9" s="72" t="s">
        <v>222</v>
      </c>
      <c r="D9" s="66"/>
      <c r="E9" s="73" t="s">
        <v>223</v>
      </c>
      <c r="F9" s="76"/>
      <c r="G9" s="68" t="s">
        <v>224</v>
      </c>
      <c r="H9" s="69"/>
      <c r="I9" s="19"/>
      <c r="J9" s="19"/>
    </row>
    <row r="10" spans="1:10" ht="24" customHeight="1">
      <c r="A10" s="75"/>
      <c r="B10" s="36"/>
      <c r="C10" s="72" t="s">
        <v>225</v>
      </c>
      <c r="D10" s="66"/>
      <c r="E10" s="77" t="s">
        <v>70</v>
      </c>
      <c r="F10" s="78">
        <f>SUM(F11:F19)</f>
        <v>0</v>
      </c>
      <c r="G10" s="68" t="s">
        <v>226</v>
      </c>
      <c r="H10" s="69"/>
      <c r="I10" s="19"/>
    </row>
    <row r="11" spans="1:10" ht="24" customHeight="1">
      <c r="A11" s="70"/>
      <c r="B11" s="36"/>
      <c r="C11" s="72" t="s">
        <v>227</v>
      </c>
      <c r="D11" s="66"/>
      <c r="E11" s="73" t="s">
        <v>217</v>
      </c>
      <c r="F11" s="66"/>
      <c r="G11" s="68" t="s">
        <v>228</v>
      </c>
      <c r="H11" s="69"/>
    </row>
    <row r="12" spans="1:10" ht="24" customHeight="1">
      <c r="A12" s="70"/>
      <c r="B12" s="36"/>
      <c r="C12" s="72" t="s">
        <v>229</v>
      </c>
      <c r="D12" s="66"/>
      <c r="E12" s="73" t="s">
        <v>220</v>
      </c>
      <c r="F12" s="74"/>
      <c r="G12" s="68" t="s">
        <v>230</v>
      </c>
      <c r="H12" s="69"/>
    </row>
    <row r="13" spans="1:10" ht="24" customHeight="1">
      <c r="A13" s="79"/>
      <c r="B13" s="36"/>
      <c r="C13" s="80" t="s">
        <v>231</v>
      </c>
      <c r="D13" s="66"/>
      <c r="E13" s="73" t="s">
        <v>223</v>
      </c>
      <c r="F13" s="78"/>
      <c r="G13" s="68" t="s">
        <v>232</v>
      </c>
      <c r="H13" s="69"/>
    </row>
    <row r="14" spans="1:10" ht="24" customHeight="1">
      <c r="A14" s="79"/>
      <c r="B14" s="49"/>
      <c r="C14" s="81" t="s">
        <v>233</v>
      </c>
      <c r="D14" s="66"/>
      <c r="E14" s="73" t="s">
        <v>234</v>
      </c>
      <c r="F14" s="74"/>
      <c r="G14" s="68" t="s">
        <v>235</v>
      </c>
      <c r="H14" s="69"/>
    </row>
    <row r="15" spans="1:10" ht="24" customHeight="1">
      <c r="A15" s="79"/>
      <c r="B15" s="36"/>
      <c r="C15" s="82" t="s">
        <v>236</v>
      </c>
      <c r="D15" s="66"/>
      <c r="E15" s="73" t="s">
        <v>237</v>
      </c>
      <c r="F15" s="78"/>
      <c r="G15" s="68" t="s">
        <v>238</v>
      </c>
      <c r="H15" s="69"/>
    </row>
    <row r="16" spans="1:10" ht="24" customHeight="1">
      <c r="A16" s="83"/>
      <c r="B16" s="84"/>
      <c r="C16" s="72" t="s">
        <v>239</v>
      </c>
      <c r="D16" s="66"/>
      <c r="E16" s="73" t="s">
        <v>240</v>
      </c>
      <c r="F16" s="74"/>
      <c r="G16" s="68" t="s">
        <v>241</v>
      </c>
      <c r="H16" s="69"/>
    </row>
    <row r="17" spans="1:8" ht="24" customHeight="1">
      <c r="A17" s="85"/>
      <c r="B17" s="84"/>
      <c r="C17" s="72" t="s">
        <v>242</v>
      </c>
      <c r="D17" s="66"/>
      <c r="E17" s="73" t="s">
        <v>243</v>
      </c>
      <c r="F17" s="78"/>
      <c r="G17" s="68" t="s">
        <v>244</v>
      </c>
      <c r="H17" s="86"/>
    </row>
    <row r="18" spans="1:8" ht="24" customHeight="1">
      <c r="A18" s="85"/>
      <c r="B18" s="84"/>
      <c r="C18" s="72" t="s">
        <v>245</v>
      </c>
      <c r="D18" s="66"/>
      <c r="E18" s="73" t="s">
        <v>246</v>
      </c>
      <c r="F18" s="66"/>
      <c r="G18" s="68" t="s">
        <v>247</v>
      </c>
      <c r="H18" s="86"/>
    </row>
    <row r="19" spans="1:8" ht="24" customHeight="1">
      <c r="A19" s="79"/>
      <c r="B19" s="84"/>
      <c r="C19" s="72" t="s">
        <v>248</v>
      </c>
      <c r="D19" s="66"/>
      <c r="E19" s="73" t="s">
        <v>249</v>
      </c>
      <c r="F19" s="66"/>
      <c r="G19" s="87" t="s">
        <v>250</v>
      </c>
      <c r="H19" s="86"/>
    </row>
    <row r="20" spans="1:8" ht="24" customHeight="1">
      <c r="A20" s="79"/>
      <c r="B20" s="36"/>
      <c r="C20" s="72" t="s">
        <v>251</v>
      </c>
      <c r="D20" s="74"/>
      <c r="E20" s="73" t="s">
        <v>252</v>
      </c>
      <c r="F20" s="74"/>
      <c r="G20" s="68" t="s">
        <v>253</v>
      </c>
      <c r="H20" s="69"/>
    </row>
    <row r="21" spans="1:8" ht="24" customHeight="1">
      <c r="A21" s="83"/>
      <c r="B21" s="36"/>
      <c r="C21" s="85"/>
      <c r="D21" s="76"/>
      <c r="E21" s="85"/>
      <c r="F21" s="76">
        <v>0</v>
      </c>
      <c r="G21" s="85"/>
      <c r="H21" s="88"/>
    </row>
    <row r="22" spans="1:8" ht="24" customHeight="1">
      <c r="A22" s="85"/>
      <c r="B22" s="36"/>
      <c r="C22" s="89"/>
      <c r="D22" s="90"/>
      <c r="E22" s="75"/>
      <c r="F22" s="91"/>
      <c r="G22" s="85"/>
      <c r="H22" s="85"/>
    </row>
    <row r="23" spans="1:8" ht="24" customHeight="1">
      <c r="A23" s="92" t="s">
        <v>254</v>
      </c>
      <c r="B23" s="93">
        <f>SUM(B6)</f>
        <v>0</v>
      </c>
      <c r="C23" s="92" t="s">
        <v>255</v>
      </c>
      <c r="D23" s="91">
        <f>SUM(D6:D20)</f>
        <v>0</v>
      </c>
      <c r="E23" s="92" t="s">
        <v>255</v>
      </c>
      <c r="F23" s="91">
        <f>SUM(F6,F10)</f>
        <v>0</v>
      </c>
      <c r="G23" s="92" t="s">
        <v>255</v>
      </c>
      <c r="H23" s="94">
        <f>SUM(H6:H20)</f>
        <v>0</v>
      </c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4999998873613016" right="0.74999998873613016" top="0.99999998498150677" bottom="0.99999998498150677" header="0.49999999249075339" footer="0.49999999249075339"/>
  <pageSetup paperSize="9" orientation="landscape" horizontalDpi="0" verticalDpi="0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9"/>
  <sheetViews>
    <sheetView showGridLines="0" showZeros="0" workbookViewId="0"/>
  </sheetViews>
  <sheetFormatPr defaultColWidth="9.1640625" defaultRowHeight="12.75" customHeight="1"/>
  <cols>
    <col min="1" max="1" width="22" customWidth="1"/>
    <col min="2" max="2" width="45.6640625" customWidth="1"/>
    <col min="3" max="3" width="34" customWidth="1"/>
    <col min="4" max="4" width="36.83203125" customWidth="1"/>
  </cols>
  <sheetData>
    <row r="1" spans="1:4" ht="12.75" customHeight="1">
      <c r="A1" s="38" t="s">
        <v>30</v>
      </c>
    </row>
    <row r="2" spans="1:4" ht="34.5" customHeight="1">
      <c r="A2" s="39" t="s">
        <v>256</v>
      </c>
      <c r="B2" s="56"/>
      <c r="C2" s="39"/>
      <c r="D2" s="39"/>
    </row>
    <row r="3" spans="1:4" ht="12.75" customHeight="1">
      <c r="D3" s="37" t="s">
        <v>44</v>
      </c>
    </row>
    <row r="4" spans="1:4" ht="33.75" customHeight="1">
      <c r="A4" s="40" t="s">
        <v>126</v>
      </c>
      <c r="B4" s="57" t="s">
        <v>257</v>
      </c>
      <c r="C4" s="40" t="s">
        <v>258</v>
      </c>
      <c r="D4" s="40" t="s">
        <v>259</v>
      </c>
    </row>
    <row r="5" spans="1:4" ht="21.75" customHeight="1">
      <c r="A5" s="30"/>
      <c r="B5" s="30" t="s">
        <v>128</v>
      </c>
      <c r="C5" s="36">
        <v>794</v>
      </c>
      <c r="D5" s="58">
        <v>0</v>
      </c>
    </row>
    <row r="6" spans="1:4" ht="21.75" customHeight="1">
      <c r="A6" s="30"/>
      <c r="B6" s="30" t="s">
        <v>140</v>
      </c>
      <c r="C6" s="36">
        <v>794</v>
      </c>
      <c r="D6" s="58">
        <v>0</v>
      </c>
    </row>
    <row r="7" spans="1:4" ht="21.75" customHeight="1">
      <c r="A7" s="30" t="s">
        <v>141</v>
      </c>
      <c r="B7" s="30" t="s">
        <v>142</v>
      </c>
      <c r="C7" s="36">
        <v>794</v>
      </c>
      <c r="D7" s="58">
        <v>0</v>
      </c>
    </row>
    <row r="8" spans="1:4" ht="21.75" customHeight="1">
      <c r="A8" s="30" t="s">
        <v>145</v>
      </c>
      <c r="B8" s="30" t="s">
        <v>260</v>
      </c>
      <c r="C8" s="36">
        <v>4</v>
      </c>
      <c r="D8" s="58">
        <v>0</v>
      </c>
    </row>
    <row r="9" spans="1:4" ht="21.75" customHeight="1">
      <c r="A9" s="30" t="s">
        <v>145</v>
      </c>
      <c r="B9" s="30" t="s">
        <v>261</v>
      </c>
      <c r="C9" s="36">
        <v>40</v>
      </c>
      <c r="D9" s="58">
        <v>0</v>
      </c>
    </row>
    <row r="10" spans="1:4" ht="21.75" customHeight="1">
      <c r="A10" s="30" t="s">
        <v>145</v>
      </c>
      <c r="B10" s="30" t="s">
        <v>262</v>
      </c>
      <c r="C10" s="36">
        <v>200</v>
      </c>
      <c r="D10" s="58">
        <v>0</v>
      </c>
    </row>
    <row r="11" spans="1:4" ht="21.75" customHeight="1">
      <c r="A11" s="30" t="s">
        <v>145</v>
      </c>
      <c r="B11" s="30" t="s">
        <v>263</v>
      </c>
      <c r="C11" s="36">
        <v>550</v>
      </c>
      <c r="D11" s="58">
        <v>0</v>
      </c>
    </row>
    <row r="19" spans="2:2" ht="12.75" customHeight="1">
      <c r="B19" s="19"/>
    </row>
  </sheetData>
  <phoneticPr fontId="0" type="noConversion"/>
  <printOptions horizontalCentered="1"/>
  <pageMargins left="0.74999998873613016" right="0.74999998873613016" top="0.99999998498150677" bottom="0.99999998498150677" header="0.49999999249075339" footer="0.49999999249075339"/>
  <pageSetup paperSize="9" orientation="landscape" horizontalDpi="0" verticalDpi="0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"/>
  <sheetViews>
    <sheetView showGridLines="0" showZeros="0" workbookViewId="0"/>
  </sheetViews>
  <sheetFormatPr defaultColWidth="9.1640625" defaultRowHeight="12.75" customHeight="1"/>
  <cols>
    <col min="1" max="1" width="11.83203125" customWidth="1"/>
    <col min="2" max="2" width="27.1640625" customWidth="1"/>
    <col min="3" max="3" width="22" customWidth="1"/>
    <col min="4" max="4" width="15.5" customWidth="1"/>
    <col min="5" max="11" width="12.6640625" customWidth="1"/>
  </cols>
  <sheetData>
    <row r="1" spans="1:11" ht="12.75" customHeight="1">
      <c r="A1" s="19" t="s">
        <v>32</v>
      </c>
    </row>
    <row r="2" spans="1:11" ht="27" customHeight="1">
      <c r="A2" s="173" t="s">
        <v>33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3" spans="1:11" ht="18" customHeight="1">
      <c r="K3" s="37" t="s">
        <v>44</v>
      </c>
    </row>
    <row r="4" spans="1:11" ht="23.25" customHeight="1">
      <c r="A4" s="21" t="s">
        <v>264</v>
      </c>
      <c r="B4" s="25" t="s">
        <v>265</v>
      </c>
      <c r="C4" s="22" t="s">
        <v>266</v>
      </c>
      <c r="D4" s="25" t="s">
        <v>267</v>
      </c>
      <c r="E4" s="25" t="s">
        <v>268</v>
      </c>
      <c r="F4" s="25" t="s">
        <v>269</v>
      </c>
      <c r="G4" s="25" t="s">
        <v>270</v>
      </c>
      <c r="H4" s="25" t="s">
        <v>271</v>
      </c>
      <c r="I4" s="25" t="s">
        <v>272</v>
      </c>
      <c r="J4" s="25" t="s">
        <v>273</v>
      </c>
      <c r="K4" s="20" t="s">
        <v>151</v>
      </c>
    </row>
    <row r="5" spans="1:11" ht="23.25" customHeight="1">
      <c r="A5" s="28">
        <v>1</v>
      </c>
      <c r="B5" s="28">
        <v>2</v>
      </c>
      <c r="C5" s="28">
        <v>3</v>
      </c>
      <c r="D5" s="51">
        <v>4</v>
      </c>
      <c r="E5" s="51">
        <v>5</v>
      </c>
      <c r="F5" s="51">
        <v>6</v>
      </c>
      <c r="G5" s="51">
        <v>7</v>
      </c>
      <c r="H5" s="51">
        <v>8</v>
      </c>
      <c r="I5" s="51">
        <v>9</v>
      </c>
      <c r="J5" s="51">
        <v>10</v>
      </c>
      <c r="K5" s="51">
        <v>11</v>
      </c>
    </row>
    <row r="6" spans="1:11" ht="18" customHeight="1">
      <c r="A6" s="30"/>
      <c r="B6" s="30"/>
      <c r="C6" s="30"/>
      <c r="D6" s="52"/>
      <c r="E6" s="30"/>
      <c r="F6" s="30"/>
      <c r="G6" s="30"/>
      <c r="H6" s="53"/>
      <c r="I6" s="48"/>
      <c r="J6" s="54"/>
      <c r="K6" s="55"/>
    </row>
    <row r="7" spans="1:11" ht="12.75" customHeight="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1" ht="12.75" customHeight="1"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1" ht="12.75" customHeight="1">
      <c r="B9" s="19"/>
      <c r="C9" s="19"/>
      <c r="E9" s="19"/>
      <c r="F9" s="19"/>
      <c r="G9" s="19"/>
      <c r="H9" s="19"/>
      <c r="I9" s="19"/>
      <c r="K9" s="19"/>
    </row>
    <row r="10" spans="1:11" ht="12.75" customHeight="1">
      <c r="B10" s="19"/>
      <c r="C10" s="19"/>
      <c r="K10" s="19"/>
    </row>
    <row r="11" spans="1:11" ht="12.75" customHeight="1">
      <c r="B11" s="19"/>
      <c r="C11" s="19"/>
      <c r="K11" s="19"/>
    </row>
    <row r="12" spans="1:11" ht="12.75" customHeight="1">
      <c r="C12" s="19"/>
      <c r="D12" s="19"/>
      <c r="K12" s="19"/>
    </row>
    <row r="13" spans="1:11" ht="12.75" customHeight="1">
      <c r="C13" s="19"/>
      <c r="K13" s="19"/>
    </row>
    <row r="14" spans="1:11" ht="12.75" customHeight="1">
      <c r="C14" s="19"/>
      <c r="K14" s="19"/>
    </row>
    <row r="15" spans="1:11" ht="12.75" customHeight="1">
      <c r="D15" s="19"/>
    </row>
    <row r="16" spans="1:11" ht="12.75" customHeight="1">
      <c r="D16" s="19"/>
    </row>
    <row r="17" spans="4:4" ht="12.75" customHeight="1">
      <c r="D17" s="19"/>
    </row>
    <row r="18" spans="4:4" ht="12.75" customHeight="1">
      <c r="D18" s="19"/>
    </row>
    <row r="19" spans="4:4" ht="12.75" customHeight="1">
      <c r="D19" s="19"/>
    </row>
  </sheetData>
  <mergeCells count="1">
    <mergeCell ref="A2:K2"/>
  </mergeCells>
  <phoneticPr fontId="0" type="noConversion"/>
  <printOptions horizontalCentered="1"/>
  <pageMargins left="0.74999998873613016" right="0.74999998873613016" top="0.99999998498150677" bottom="0.99999998498150677" header="0.49999999249075339" footer="0.49999999249075339"/>
  <pageSetup paperSize="9" orientation="portrait" horizontalDpi="0" verticalDpi="0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8"/>
  <sheetViews>
    <sheetView showGridLines="0" showZeros="0" workbookViewId="0"/>
  </sheetViews>
  <sheetFormatPr defaultColWidth="9.1640625" defaultRowHeight="12.75" customHeight="1"/>
  <cols>
    <col min="1" max="3" width="9.1640625" customWidth="1"/>
    <col min="4" max="4" width="26.33203125" customWidth="1"/>
    <col min="5" max="5" width="23.1640625" customWidth="1"/>
    <col min="6" max="13" width="12.83203125" customWidth="1"/>
    <col min="14" max="14" width="17.1640625" customWidth="1"/>
    <col min="15" max="15" width="15" customWidth="1"/>
  </cols>
  <sheetData>
    <row r="1" spans="1:15" ht="17.25" customHeight="1">
      <c r="A1" s="38" t="s">
        <v>34</v>
      </c>
    </row>
    <row r="2" spans="1:15" ht="28.5" customHeight="1">
      <c r="A2" s="39" t="s">
        <v>35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4"/>
    </row>
    <row r="3" spans="1:15" ht="14.25" customHeight="1">
      <c r="O3" s="37" t="s">
        <v>44</v>
      </c>
    </row>
    <row r="4" spans="1:15" ht="28.5" customHeight="1">
      <c r="A4" s="167" t="s">
        <v>274</v>
      </c>
      <c r="B4" s="167"/>
      <c r="C4" s="167"/>
      <c r="D4" s="167" t="s">
        <v>126</v>
      </c>
      <c r="E4" s="167" t="s">
        <v>275</v>
      </c>
      <c r="F4" s="170" t="s">
        <v>276</v>
      </c>
      <c r="G4" s="167" t="s">
        <v>277</v>
      </c>
      <c r="H4" s="167" t="s">
        <v>278</v>
      </c>
      <c r="I4" s="167" t="s">
        <v>279</v>
      </c>
      <c r="J4" s="167" t="s">
        <v>280</v>
      </c>
      <c r="K4" s="167"/>
      <c r="L4" s="167" t="s">
        <v>281</v>
      </c>
      <c r="M4" s="167"/>
      <c r="N4" s="167" t="s">
        <v>282</v>
      </c>
      <c r="O4" s="162" t="s">
        <v>283</v>
      </c>
    </row>
    <row r="5" spans="1:15" ht="28.5" customHeight="1">
      <c r="A5" s="40" t="s">
        <v>284</v>
      </c>
      <c r="B5" s="40" t="s">
        <v>285</v>
      </c>
      <c r="C5" s="40" t="s">
        <v>286</v>
      </c>
      <c r="D5" s="168"/>
      <c r="E5" s="168"/>
      <c r="F5" s="171"/>
      <c r="G5" s="168"/>
      <c r="H5" s="168"/>
      <c r="I5" s="168"/>
      <c r="J5" s="45" t="s">
        <v>284</v>
      </c>
      <c r="K5" s="45" t="s">
        <v>285</v>
      </c>
      <c r="L5" s="45" t="s">
        <v>284</v>
      </c>
      <c r="M5" s="45" t="s">
        <v>285</v>
      </c>
      <c r="N5" s="168"/>
      <c r="O5" s="160"/>
    </row>
    <row r="6" spans="1:15" ht="24.75" customHeight="1">
      <c r="A6" s="41"/>
      <c r="B6" s="41"/>
      <c r="C6" s="41"/>
      <c r="D6" s="41"/>
      <c r="E6" s="30"/>
      <c r="F6" s="42"/>
      <c r="G6" s="43"/>
      <c r="H6" s="43"/>
      <c r="I6" s="46"/>
      <c r="J6" s="47"/>
      <c r="K6" s="48"/>
      <c r="L6" s="48"/>
      <c r="M6" s="48"/>
      <c r="N6" s="49"/>
      <c r="O6" s="50"/>
    </row>
    <row r="7" spans="1:15" ht="26.25" customHeight="1">
      <c r="A7" s="19"/>
      <c r="B7" s="19"/>
      <c r="C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 ht="12.75" customHeight="1">
      <c r="B8" s="19"/>
      <c r="C8" s="19"/>
      <c r="D8" s="19"/>
      <c r="E8" s="19"/>
      <c r="L8" s="19"/>
      <c r="M8" s="19"/>
      <c r="N8" s="19"/>
      <c r="O8" s="19"/>
    </row>
    <row r="9" spans="1:15" ht="12.75" customHeight="1">
      <c r="B9" s="19"/>
      <c r="C9" s="19"/>
      <c r="D9" s="19"/>
      <c r="E9" s="19"/>
      <c r="L9" s="19"/>
      <c r="M9" s="19"/>
      <c r="N9" s="19"/>
      <c r="O9" s="19"/>
    </row>
    <row r="10" spans="1:15" ht="12.75" customHeight="1">
      <c r="C10" s="19"/>
      <c r="D10" s="19"/>
      <c r="L10" s="19"/>
      <c r="M10" s="19"/>
      <c r="N10" s="19"/>
      <c r="O10" s="19"/>
    </row>
    <row r="11" spans="1:15" ht="12.75" customHeight="1">
      <c r="C11" s="19"/>
      <c r="D11" s="19"/>
      <c r="L11" s="19"/>
      <c r="M11" s="19"/>
      <c r="N11" s="19"/>
      <c r="O11" s="19"/>
    </row>
    <row r="12" spans="1:15" ht="12.75" customHeight="1">
      <c r="L12" s="19"/>
      <c r="M12" s="19"/>
      <c r="N12" s="19"/>
      <c r="O12" s="19"/>
    </row>
    <row r="13" spans="1:15" ht="12.75" customHeight="1">
      <c r="I13" s="19"/>
      <c r="J13" s="19"/>
      <c r="K13" s="19"/>
      <c r="L13" s="19"/>
      <c r="M13" s="19"/>
      <c r="N13" s="19"/>
      <c r="O13" s="19"/>
    </row>
    <row r="14" spans="1:15" ht="12.75" customHeight="1">
      <c r="I14" s="19"/>
      <c r="J14" s="19"/>
      <c r="K14" s="19"/>
      <c r="L14" s="19"/>
      <c r="M14" s="19"/>
      <c r="N14" s="19"/>
    </row>
    <row r="15" spans="1:15" ht="12.75" customHeight="1">
      <c r="I15" s="19"/>
      <c r="J15" s="19"/>
      <c r="K15" s="19"/>
      <c r="L15" s="19"/>
      <c r="M15" s="19"/>
      <c r="N15" s="19"/>
    </row>
    <row r="16" spans="1:15" ht="12.75" customHeight="1">
      <c r="H16" s="19"/>
      <c r="N16" s="19"/>
    </row>
    <row r="17" spans="8:8" ht="12.75" customHeight="1">
      <c r="H17" s="19"/>
    </row>
    <row r="18" spans="8:8" ht="12.75" customHeight="1">
      <c r="H18" s="19"/>
    </row>
  </sheetData>
  <mergeCells count="11">
    <mergeCell ref="H4:H5"/>
    <mergeCell ref="I4:I5"/>
    <mergeCell ref="N4:N5"/>
    <mergeCell ref="O4:O5"/>
    <mergeCell ref="A4:C4"/>
    <mergeCell ref="J4:K4"/>
    <mergeCell ref="L4:M4"/>
    <mergeCell ref="D4:D5"/>
    <mergeCell ref="E4:E5"/>
    <mergeCell ref="F4:F5"/>
    <mergeCell ref="G4:G5"/>
  </mergeCells>
  <phoneticPr fontId="0" type="noConversion"/>
  <printOptions horizontalCentered="1"/>
  <pageMargins left="0.74999998873613016" right="0.74999998873613016" top="0.99999998498150677" bottom="0.99999998498150677" header="0.49999999249075339" footer="0.49999999249075339"/>
  <pageSetup paperSize="9" orientation="landscape" horizontalDpi="0" verticalDpi="0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0"/>
  <sheetViews>
    <sheetView showGridLines="0" showZeros="0" topLeftCell="C1" workbookViewId="0">
      <selection activeCell="X14" sqref="X14"/>
    </sheetView>
  </sheetViews>
  <sheetFormatPr defaultColWidth="9.1640625" defaultRowHeight="12.75" customHeight="1"/>
  <cols>
    <col min="1" max="1" width="9.1640625" customWidth="1"/>
    <col min="2" max="2" width="29.33203125" customWidth="1"/>
    <col min="3" max="3" width="16" customWidth="1"/>
    <col min="4" max="4" width="19.1640625" customWidth="1"/>
    <col min="5" max="5" width="11.83203125" customWidth="1"/>
    <col min="6" max="6" width="11.5" customWidth="1"/>
    <col min="7" max="7" width="12.83203125" customWidth="1"/>
    <col min="8" max="8" width="10.33203125" customWidth="1"/>
    <col min="9" max="9" width="11" customWidth="1"/>
    <col min="10" max="10" width="12.33203125" customWidth="1"/>
    <col min="11" max="11" width="11.6640625" customWidth="1"/>
  </cols>
  <sheetData>
    <row r="1" spans="1:29" ht="12.75" customHeight="1">
      <c r="A1" s="19" t="s">
        <v>36</v>
      </c>
    </row>
    <row r="2" spans="1:29" ht="24.75" customHeight="1">
      <c r="A2" s="178" t="s">
        <v>37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</row>
    <row r="3" spans="1:29" ht="12.75" customHeight="1">
      <c r="AC3" s="37" t="s">
        <v>44</v>
      </c>
    </row>
    <row r="4" spans="1:29" ht="20.25" customHeight="1">
      <c r="A4" s="162"/>
      <c r="B4" s="162"/>
      <c r="C4" s="165" t="s">
        <v>287</v>
      </c>
      <c r="D4" s="163"/>
      <c r="E4" s="163"/>
      <c r="F4" s="163"/>
      <c r="G4" s="163"/>
      <c r="H4" s="163"/>
      <c r="I4" s="163"/>
      <c r="J4" s="163"/>
      <c r="K4" s="170"/>
      <c r="L4" s="165" t="s">
        <v>288</v>
      </c>
      <c r="M4" s="163"/>
      <c r="N4" s="163"/>
      <c r="O4" s="163"/>
      <c r="P4" s="163"/>
      <c r="Q4" s="163"/>
      <c r="R4" s="163"/>
      <c r="S4" s="163"/>
      <c r="T4" s="170"/>
      <c r="U4" s="165" t="s">
        <v>289</v>
      </c>
      <c r="V4" s="163"/>
      <c r="W4" s="163"/>
      <c r="X4" s="163"/>
      <c r="Y4" s="163"/>
      <c r="Z4" s="163"/>
      <c r="AA4" s="163"/>
      <c r="AB4" s="163"/>
      <c r="AC4" s="170"/>
    </row>
    <row r="5" spans="1:29" ht="20.25" customHeight="1">
      <c r="A5" s="162"/>
      <c r="B5" s="162"/>
      <c r="C5" s="160" t="s">
        <v>128</v>
      </c>
      <c r="D5" s="165" t="s">
        <v>290</v>
      </c>
      <c r="E5" s="163"/>
      <c r="F5" s="163"/>
      <c r="G5" s="163"/>
      <c r="H5" s="163"/>
      <c r="I5" s="170"/>
      <c r="J5" s="168" t="s">
        <v>291</v>
      </c>
      <c r="K5" s="168" t="s">
        <v>292</v>
      </c>
      <c r="L5" s="160" t="s">
        <v>128</v>
      </c>
      <c r="M5" s="165" t="s">
        <v>290</v>
      </c>
      <c r="N5" s="163"/>
      <c r="O5" s="163"/>
      <c r="P5" s="163"/>
      <c r="Q5" s="163"/>
      <c r="R5" s="170"/>
      <c r="S5" s="168" t="s">
        <v>291</v>
      </c>
      <c r="T5" s="168" t="s">
        <v>292</v>
      </c>
      <c r="U5" s="160" t="s">
        <v>128</v>
      </c>
      <c r="V5" s="165" t="s">
        <v>290</v>
      </c>
      <c r="W5" s="163"/>
      <c r="X5" s="163"/>
      <c r="Y5" s="163"/>
      <c r="Z5" s="163"/>
      <c r="AA5" s="170"/>
      <c r="AB5" s="168" t="s">
        <v>291</v>
      </c>
      <c r="AC5" s="168" t="s">
        <v>292</v>
      </c>
    </row>
    <row r="6" spans="1:29" ht="20.25" customHeight="1">
      <c r="A6" s="162"/>
      <c r="B6" s="162"/>
      <c r="C6" s="174"/>
      <c r="D6" s="167" t="s">
        <v>293</v>
      </c>
      <c r="E6" s="167" t="s">
        <v>294</v>
      </c>
      <c r="F6" s="167" t="s">
        <v>295</v>
      </c>
      <c r="G6" s="167" t="s">
        <v>296</v>
      </c>
      <c r="H6" s="167"/>
      <c r="I6" s="167"/>
      <c r="J6" s="176"/>
      <c r="K6" s="176"/>
      <c r="L6" s="174"/>
      <c r="M6" s="167" t="s">
        <v>293</v>
      </c>
      <c r="N6" s="167" t="s">
        <v>294</v>
      </c>
      <c r="O6" s="167" t="s">
        <v>295</v>
      </c>
      <c r="P6" s="167" t="s">
        <v>296</v>
      </c>
      <c r="Q6" s="167"/>
      <c r="R6" s="167"/>
      <c r="S6" s="176"/>
      <c r="T6" s="176"/>
      <c r="U6" s="174"/>
      <c r="V6" s="167" t="s">
        <v>293</v>
      </c>
      <c r="W6" s="167" t="s">
        <v>294</v>
      </c>
      <c r="X6" s="167" t="s">
        <v>295</v>
      </c>
      <c r="Y6" s="167" t="s">
        <v>296</v>
      </c>
      <c r="Z6" s="167"/>
      <c r="AA6" s="167"/>
      <c r="AB6" s="176"/>
      <c r="AC6" s="176"/>
    </row>
    <row r="7" spans="1:29" ht="24" customHeight="1">
      <c r="A7" s="162"/>
      <c r="B7" s="162"/>
      <c r="C7" s="175"/>
      <c r="D7" s="167"/>
      <c r="E7" s="167"/>
      <c r="F7" s="167"/>
      <c r="G7" s="27" t="s">
        <v>293</v>
      </c>
      <c r="H7" s="27" t="s">
        <v>297</v>
      </c>
      <c r="I7" s="27"/>
      <c r="J7" s="177"/>
      <c r="K7" s="177"/>
      <c r="L7" s="175"/>
      <c r="M7" s="167"/>
      <c r="N7" s="167"/>
      <c r="O7" s="167"/>
      <c r="P7" s="27" t="s">
        <v>293</v>
      </c>
      <c r="Q7" s="27" t="s">
        <v>297</v>
      </c>
      <c r="R7" s="27" t="s">
        <v>298</v>
      </c>
      <c r="S7" s="177"/>
      <c r="T7" s="177"/>
      <c r="U7" s="175"/>
      <c r="V7" s="167"/>
      <c r="W7" s="167"/>
      <c r="X7" s="167"/>
      <c r="Y7" s="27" t="s">
        <v>293</v>
      </c>
      <c r="Z7" s="27" t="s">
        <v>297</v>
      </c>
      <c r="AA7" s="27" t="s">
        <v>298</v>
      </c>
      <c r="AB7" s="177"/>
      <c r="AC7" s="177"/>
    </row>
    <row r="8" spans="1:29" ht="20.25" customHeight="1">
      <c r="A8" s="28" t="s">
        <v>299</v>
      </c>
      <c r="B8" s="28" t="s">
        <v>299</v>
      </c>
      <c r="C8" s="28">
        <v>1</v>
      </c>
      <c r="D8" s="29">
        <v>2</v>
      </c>
      <c r="E8" s="29">
        <v>3</v>
      </c>
      <c r="F8" s="29">
        <v>4</v>
      </c>
      <c r="G8" s="28">
        <v>5</v>
      </c>
      <c r="H8" s="28">
        <v>6</v>
      </c>
      <c r="I8" s="28">
        <v>7</v>
      </c>
      <c r="J8" s="28">
        <v>8</v>
      </c>
      <c r="K8" s="28">
        <v>9</v>
      </c>
      <c r="L8" s="28">
        <v>10</v>
      </c>
      <c r="M8" s="28">
        <v>11</v>
      </c>
      <c r="N8" s="28">
        <v>12</v>
      </c>
      <c r="O8" s="28">
        <v>13</v>
      </c>
      <c r="P8" s="28">
        <v>14</v>
      </c>
      <c r="Q8" s="28">
        <v>15</v>
      </c>
      <c r="R8" s="28">
        <v>16</v>
      </c>
      <c r="S8" s="28">
        <v>17</v>
      </c>
      <c r="T8" s="28">
        <v>18</v>
      </c>
      <c r="U8" s="28">
        <v>19</v>
      </c>
      <c r="V8" s="28">
        <v>20</v>
      </c>
      <c r="W8" s="28">
        <v>21</v>
      </c>
      <c r="X8" s="28">
        <v>22</v>
      </c>
      <c r="Y8" s="28">
        <v>23</v>
      </c>
      <c r="Z8" s="28">
        <v>24</v>
      </c>
      <c r="AA8" s="28">
        <v>25</v>
      </c>
      <c r="AB8" s="28">
        <v>26</v>
      </c>
      <c r="AC8" s="28">
        <v>27</v>
      </c>
    </row>
    <row r="9" spans="1:29" ht="20.25" customHeight="1">
      <c r="A9" s="30"/>
      <c r="B9" s="31"/>
      <c r="C9" s="32"/>
      <c r="D9" s="33">
        <v>4</v>
      </c>
      <c r="E9" s="33"/>
      <c r="F9" s="33">
        <v>1</v>
      </c>
      <c r="G9" s="33"/>
      <c r="H9" s="33">
        <v>3</v>
      </c>
      <c r="I9" s="33"/>
      <c r="J9" s="33"/>
      <c r="K9" s="35"/>
      <c r="L9" s="36">
        <v>2.85</v>
      </c>
      <c r="M9" s="36">
        <v>0.95</v>
      </c>
      <c r="N9" s="36"/>
      <c r="O9" s="36">
        <v>0.95</v>
      </c>
      <c r="P9" s="36">
        <v>1.9</v>
      </c>
      <c r="Q9" s="36"/>
      <c r="R9" s="36">
        <v>1.9</v>
      </c>
      <c r="S9" s="36"/>
      <c r="T9" s="36"/>
      <c r="U9" s="32">
        <f>V9+Y9</f>
        <v>-1.1500000000000001</v>
      </c>
      <c r="V9" s="33">
        <f>X9</f>
        <v>-5.0000000000000044E-2</v>
      </c>
      <c r="W9" s="33"/>
      <c r="X9" s="33">
        <f>O9-F9</f>
        <v>-5.0000000000000044E-2</v>
      </c>
      <c r="Y9" s="33">
        <f>AA9</f>
        <v>-1.1000000000000001</v>
      </c>
      <c r="Z9" s="33"/>
      <c r="AA9" s="33">
        <f>R9-H9</f>
        <v>-1.1000000000000001</v>
      </c>
      <c r="AB9" s="33"/>
      <c r="AC9" s="33"/>
    </row>
    <row r="10" spans="1:29" ht="12.75" customHeight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</row>
    <row r="11" spans="1:29" ht="12.75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</row>
    <row r="12" spans="1:29" ht="12.75" customHeight="1">
      <c r="B12" s="19"/>
      <c r="C12" s="19"/>
      <c r="D12" s="19"/>
      <c r="E12" s="19"/>
      <c r="F12" s="19"/>
      <c r="G12" s="19"/>
      <c r="H12" s="19"/>
      <c r="J12" s="19"/>
      <c r="K12" s="19"/>
      <c r="L12" s="19"/>
      <c r="M12" s="19"/>
      <c r="N12" s="19"/>
      <c r="U12" s="19"/>
      <c r="V12" s="19"/>
      <c r="W12" s="19"/>
      <c r="X12" s="19"/>
      <c r="Y12" s="19"/>
      <c r="Z12" s="19"/>
      <c r="AA12" s="19"/>
      <c r="AB12" s="19"/>
      <c r="AC12" s="19"/>
    </row>
    <row r="13" spans="1:29" ht="12.75" customHeight="1">
      <c r="B13" s="19"/>
      <c r="D13" s="19"/>
      <c r="L13" s="19"/>
      <c r="M13" s="19"/>
      <c r="O13" s="19"/>
      <c r="AB13" s="19"/>
      <c r="AC13" s="19"/>
    </row>
    <row r="14" spans="1:29" ht="12.75" customHeight="1">
      <c r="B14" s="19"/>
      <c r="C14" s="19"/>
      <c r="L14" s="19"/>
      <c r="M14" s="19"/>
      <c r="AB14" s="19"/>
      <c r="AC14" s="19"/>
    </row>
    <row r="15" spans="1:29" ht="12.75" customHeight="1">
      <c r="B15" s="19"/>
      <c r="C15" s="19"/>
      <c r="D15" s="19"/>
      <c r="L15" s="19"/>
      <c r="M15" s="19"/>
      <c r="AB15" s="19"/>
      <c r="AC15" s="19"/>
    </row>
    <row r="16" spans="1:29" ht="12.75" customHeight="1">
      <c r="L16" s="19"/>
      <c r="M16" s="19"/>
      <c r="N16" s="19"/>
      <c r="AB16" s="19"/>
      <c r="AC16" s="19"/>
    </row>
    <row r="17" spans="13:28" ht="12.75" customHeight="1">
      <c r="M17" s="19"/>
      <c r="N17" s="19"/>
      <c r="AB17" s="19"/>
    </row>
    <row r="18" spans="13:28" ht="12.75" customHeight="1">
      <c r="M18" s="19"/>
      <c r="N18" s="19"/>
      <c r="AA18" s="19"/>
      <c r="AB18" s="19"/>
    </row>
    <row r="19" spans="13:28" ht="12.75" customHeight="1">
      <c r="M19" s="19"/>
      <c r="N19" s="19"/>
      <c r="O19" s="19"/>
      <c r="AA19" s="19"/>
      <c r="AB19" s="19"/>
    </row>
    <row r="20" spans="13:28" ht="12.75" customHeight="1">
      <c r="N20" s="19"/>
      <c r="AA20" s="19"/>
    </row>
  </sheetData>
  <mergeCells count="30">
    <mergeCell ref="C5:C7"/>
    <mergeCell ref="E6:E7"/>
    <mergeCell ref="F6:F7"/>
    <mergeCell ref="J5:J7"/>
    <mergeCell ref="G6:I6"/>
    <mergeCell ref="P6:R6"/>
    <mergeCell ref="Y6:AA6"/>
    <mergeCell ref="D6:D7"/>
    <mergeCell ref="A2:AC2"/>
    <mergeCell ref="C4:K4"/>
    <mergeCell ref="L4:T4"/>
    <mergeCell ref="U4:AC4"/>
    <mergeCell ref="A4:A7"/>
    <mergeCell ref="B4:B7"/>
    <mergeCell ref="W6:W7"/>
    <mergeCell ref="X6:X7"/>
    <mergeCell ref="AB5:AB7"/>
    <mergeCell ref="AC5:AC7"/>
    <mergeCell ref="D5:I5"/>
    <mergeCell ref="M5:R5"/>
    <mergeCell ref="V5:AA5"/>
    <mergeCell ref="K5:K7"/>
    <mergeCell ref="L5:L7"/>
    <mergeCell ref="M6:M7"/>
    <mergeCell ref="U5:U7"/>
    <mergeCell ref="V6:V7"/>
    <mergeCell ref="N6:N7"/>
    <mergeCell ref="O6:O7"/>
    <mergeCell ref="S5:S7"/>
    <mergeCell ref="T5:T7"/>
  </mergeCells>
  <phoneticPr fontId="0" type="noConversion"/>
  <printOptions horizontalCentered="1"/>
  <pageMargins left="0.74999998873613016" right="0.74999998873613016" top="0.99999998498150677" bottom="0.99999998498150677" header="0.49999999249075339" footer="0.49999999249075339"/>
  <pageSetup paperSize="9" orientation="landscape" horizontalDpi="0" verticalDpi="0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2"/>
  <sheetViews>
    <sheetView showGridLines="0" showZeros="0" workbookViewId="0">
      <selection activeCell="L11" sqref="L11"/>
    </sheetView>
  </sheetViews>
  <sheetFormatPr defaultColWidth="9.1640625" defaultRowHeight="12.75" customHeight="1"/>
  <cols>
    <col min="1" max="1" width="9.1640625" customWidth="1"/>
    <col min="2" max="2" width="16.5" customWidth="1"/>
    <col min="3" max="3" width="22.83203125" customWidth="1"/>
    <col min="4" max="4" width="34.83203125" customWidth="1"/>
    <col min="5" max="5" width="36" customWidth="1"/>
  </cols>
  <sheetData>
    <row r="1" spans="1:5" ht="12.75" customHeight="1">
      <c r="A1" s="1" t="s">
        <v>38</v>
      </c>
      <c r="B1" s="2"/>
      <c r="C1" s="2"/>
      <c r="D1" s="2"/>
      <c r="E1" s="3"/>
    </row>
    <row r="2" spans="1:5" ht="24" customHeight="1">
      <c r="A2" s="192" t="s">
        <v>39</v>
      </c>
      <c r="B2" s="192"/>
      <c r="C2" s="192"/>
      <c r="D2" s="192"/>
      <c r="E2" s="192"/>
    </row>
    <row r="3" spans="1:5" ht="12.75" customHeight="1">
      <c r="A3" s="4"/>
      <c r="B3" s="4"/>
      <c r="C3" s="4"/>
      <c r="D3" s="4"/>
      <c r="E3" s="4"/>
    </row>
    <row r="4" spans="1:5" ht="12.75" customHeight="1">
      <c r="A4" s="5"/>
      <c r="B4" s="6"/>
      <c r="C4" s="6"/>
      <c r="D4" s="6"/>
      <c r="E4" s="3"/>
    </row>
    <row r="5" spans="1:5" ht="23.25" customHeight="1">
      <c r="A5" s="190" t="s">
        <v>300</v>
      </c>
      <c r="B5" s="190"/>
      <c r="C5" s="190"/>
      <c r="D5" s="193"/>
      <c r="E5" s="193"/>
    </row>
    <row r="6" spans="1:5" ht="23.25" customHeight="1">
      <c r="A6" s="194" t="s">
        <v>301</v>
      </c>
      <c r="B6" s="195"/>
      <c r="C6" s="195"/>
      <c r="D6" s="196"/>
      <c r="E6" s="196"/>
    </row>
    <row r="7" spans="1:5" ht="23.25" customHeight="1">
      <c r="A7" s="180" t="s">
        <v>302</v>
      </c>
      <c r="B7" s="181"/>
      <c r="C7" s="182"/>
      <c r="D7" s="8" t="s">
        <v>303</v>
      </c>
      <c r="E7" s="8"/>
    </row>
    <row r="8" spans="1:5" ht="23.25" customHeight="1">
      <c r="A8" s="183"/>
      <c r="B8" s="184"/>
      <c r="C8" s="185"/>
      <c r="D8" s="8" t="s">
        <v>304</v>
      </c>
      <c r="E8" s="8"/>
    </row>
    <row r="9" spans="1:5" ht="23.25" customHeight="1">
      <c r="A9" s="186"/>
      <c r="B9" s="187"/>
      <c r="C9" s="188"/>
      <c r="D9" s="8" t="s">
        <v>305</v>
      </c>
      <c r="E9" s="8"/>
    </row>
    <row r="10" spans="1:5" ht="33" customHeight="1">
      <c r="A10" s="190" t="s">
        <v>306</v>
      </c>
      <c r="B10" s="179" t="s">
        <v>307</v>
      </c>
      <c r="C10" s="179"/>
      <c r="D10" s="179"/>
      <c r="E10" s="179"/>
    </row>
    <row r="11" spans="1:5" ht="75.75" customHeight="1">
      <c r="A11" s="191"/>
      <c r="B11" s="189" t="s">
        <v>308</v>
      </c>
      <c r="C11" s="189"/>
      <c r="D11" s="189"/>
      <c r="E11" s="189"/>
    </row>
    <row r="12" spans="1:5" ht="23.25" customHeight="1">
      <c r="A12" s="179" t="s">
        <v>309</v>
      </c>
      <c r="B12" s="10" t="s">
        <v>310</v>
      </c>
      <c r="C12" s="9" t="s">
        <v>311</v>
      </c>
      <c r="D12" s="9" t="s">
        <v>312</v>
      </c>
      <c r="E12" s="9" t="s">
        <v>313</v>
      </c>
    </row>
    <row r="13" spans="1:5" ht="23.25" customHeight="1">
      <c r="A13" s="179"/>
      <c r="B13" s="179" t="s">
        <v>314</v>
      </c>
      <c r="C13" s="179" t="s">
        <v>315</v>
      </c>
      <c r="D13" s="8" t="s">
        <v>316</v>
      </c>
      <c r="E13" s="11"/>
    </row>
    <row r="14" spans="1:5" ht="23.25" customHeight="1">
      <c r="A14" s="179"/>
      <c r="B14" s="190"/>
      <c r="C14" s="179"/>
      <c r="D14" s="8" t="s">
        <v>317</v>
      </c>
      <c r="E14" s="11"/>
    </row>
    <row r="15" spans="1:5" ht="23.25" customHeight="1">
      <c r="A15" s="179"/>
      <c r="B15" s="190"/>
      <c r="C15" s="179"/>
      <c r="D15" s="8" t="s">
        <v>318</v>
      </c>
      <c r="E15" s="11"/>
    </row>
    <row r="16" spans="1:5" ht="23.25" customHeight="1">
      <c r="A16" s="179"/>
      <c r="B16" s="190"/>
      <c r="C16" s="179" t="s">
        <v>319</v>
      </c>
      <c r="D16" s="8" t="s">
        <v>316</v>
      </c>
      <c r="E16" s="11"/>
    </row>
    <row r="17" spans="1:5" ht="23.25" customHeight="1">
      <c r="A17" s="179"/>
      <c r="B17" s="190"/>
      <c r="C17" s="179"/>
      <c r="D17" s="8" t="s">
        <v>317</v>
      </c>
      <c r="E17" s="11"/>
    </row>
    <row r="18" spans="1:5" ht="23.25" customHeight="1">
      <c r="A18" s="179"/>
      <c r="B18" s="190"/>
      <c r="C18" s="179"/>
      <c r="D18" s="8" t="s">
        <v>318</v>
      </c>
      <c r="E18" s="11"/>
    </row>
    <row r="19" spans="1:5" ht="23.25" customHeight="1">
      <c r="A19" s="179"/>
      <c r="B19" s="190"/>
      <c r="C19" s="179" t="s">
        <v>320</v>
      </c>
      <c r="D19" s="8" t="s">
        <v>316</v>
      </c>
      <c r="E19" s="11"/>
    </row>
    <row r="20" spans="1:5" ht="23.25" customHeight="1">
      <c r="A20" s="179"/>
      <c r="B20" s="190"/>
      <c r="C20" s="179"/>
      <c r="D20" s="8" t="s">
        <v>317</v>
      </c>
      <c r="E20" s="11"/>
    </row>
    <row r="21" spans="1:5" ht="23.25" customHeight="1">
      <c r="A21" s="179"/>
      <c r="B21" s="190"/>
      <c r="C21" s="179"/>
      <c r="D21" s="8" t="s">
        <v>318</v>
      </c>
      <c r="E21" s="11"/>
    </row>
    <row r="22" spans="1:5" ht="23.25" customHeight="1">
      <c r="A22" s="179"/>
      <c r="B22" s="190"/>
      <c r="C22" s="179" t="s">
        <v>321</v>
      </c>
      <c r="D22" s="8" t="s">
        <v>316</v>
      </c>
      <c r="E22" s="11"/>
    </row>
    <row r="23" spans="1:5" ht="23.25" customHeight="1">
      <c r="A23" s="179"/>
      <c r="B23" s="190"/>
      <c r="C23" s="179"/>
      <c r="D23" s="8" t="s">
        <v>317</v>
      </c>
      <c r="E23" s="11"/>
    </row>
    <row r="24" spans="1:5" ht="23.25" customHeight="1">
      <c r="A24" s="179"/>
      <c r="B24" s="190"/>
      <c r="C24" s="179"/>
      <c r="D24" s="8" t="s">
        <v>318</v>
      </c>
      <c r="E24" s="11"/>
    </row>
    <row r="25" spans="1:5" ht="23.25" customHeight="1">
      <c r="A25" s="179"/>
      <c r="B25" s="190"/>
      <c r="C25" s="9" t="s">
        <v>322</v>
      </c>
      <c r="D25" s="11"/>
      <c r="E25" s="9"/>
    </row>
    <row r="26" spans="1:5" ht="23.25" customHeight="1">
      <c r="A26" s="179"/>
      <c r="B26" s="179" t="s">
        <v>323</v>
      </c>
      <c r="C26" s="179" t="s">
        <v>324</v>
      </c>
      <c r="D26" s="8" t="s">
        <v>316</v>
      </c>
      <c r="E26" s="11"/>
    </row>
    <row r="27" spans="1:5" ht="23.25" customHeight="1">
      <c r="A27" s="179"/>
      <c r="B27" s="190"/>
      <c r="C27" s="179"/>
      <c r="D27" s="8" t="s">
        <v>317</v>
      </c>
      <c r="E27" s="11"/>
    </row>
    <row r="28" spans="1:5" ht="23.25" customHeight="1">
      <c r="A28" s="179"/>
      <c r="B28" s="190"/>
      <c r="C28" s="179"/>
      <c r="D28" s="8" t="s">
        <v>318</v>
      </c>
      <c r="E28" s="11"/>
    </row>
    <row r="29" spans="1:5" ht="23.25" customHeight="1">
      <c r="A29" s="179"/>
      <c r="B29" s="190"/>
      <c r="C29" s="179" t="s">
        <v>325</v>
      </c>
      <c r="D29" s="8" t="s">
        <v>316</v>
      </c>
      <c r="E29" s="11"/>
    </row>
    <row r="30" spans="1:5" ht="23.25" customHeight="1">
      <c r="A30" s="179"/>
      <c r="B30" s="190"/>
      <c r="C30" s="179"/>
      <c r="D30" s="8" t="s">
        <v>317</v>
      </c>
      <c r="E30" s="11"/>
    </row>
    <row r="31" spans="1:5" ht="23.25" customHeight="1">
      <c r="A31" s="179"/>
      <c r="B31" s="190"/>
      <c r="C31" s="179"/>
      <c r="D31" s="8" t="s">
        <v>318</v>
      </c>
      <c r="E31" s="11"/>
    </row>
    <row r="32" spans="1:5" ht="23.25" customHeight="1">
      <c r="A32" s="179"/>
      <c r="B32" s="190"/>
      <c r="C32" s="179" t="s">
        <v>326</v>
      </c>
      <c r="D32" s="8" t="s">
        <v>316</v>
      </c>
      <c r="E32" s="11"/>
    </row>
    <row r="33" spans="1:5" ht="23.25" customHeight="1">
      <c r="A33" s="179"/>
      <c r="B33" s="190"/>
      <c r="C33" s="179"/>
      <c r="D33" s="8" t="s">
        <v>317</v>
      </c>
      <c r="E33" s="11"/>
    </row>
    <row r="34" spans="1:5" ht="23.25" customHeight="1">
      <c r="A34" s="179"/>
      <c r="B34" s="190"/>
      <c r="C34" s="179"/>
      <c r="D34" s="8" t="s">
        <v>318</v>
      </c>
      <c r="E34" s="11"/>
    </row>
    <row r="35" spans="1:5" ht="23.25" customHeight="1">
      <c r="A35" s="179"/>
      <c r="B35" s="190"/>
      <c r="C35" s="179" t="s">
        <v>327</v>
      </c>
      <c r="D35" s="8" t="s">
        <v>316</v>
      </c>
      <c r="E35" s="11"/>
    </row>
    <row r="36" spans="1:5" ht="23.25" customHeight="1">
      <c r="A36" s="179"/>
      <c r="B36" s="190"/>
      <c r="C36" s="179"/>
      <c r="D36" s="8" t="s">
        <v>317</v>
      </c>
      <c r="E36" s="11"/>
    </row>
    <row r="37" spans="1:5" ht="23.25" customHeight="1">
      <c r="A37" s="179"/>
      <c r="B37" s="190"/>
      <c r="C37" s="179"/>
      <c r="D37" s="8" t="s">
        <v>318</v>
      </c>
      <c r="E37" s="11"/>
    </row>
    <row r="38" spans="1:5" ht="23.25" customHeight="1">
      <c r="A38" s="179"/>
      <c r="B38" s="190"/>
      <c r="C38" s="9" t="s">
        <v>322</v>
      </c>
      <c r="D38" s="11"/>
      <c r="E38" s="11"/>
    </row>
    <row r="39" spans="1:5" ht="23.25" customHeight="1">
      <c r="A39" s="179"/>
      <c r="B39" s="179" t="s">
        <v>328</v>
      </c>
      <c r="C39" s="179" t="s">
        <v>329</v>
      </c>
      <c r="D39" s="8" t="s">
        <v>316</v>
      </c>
      <c r="E39" s="7"/>
    </row>
    <row r="40" spans="1:5" ht="23.25" customHeight="1">
      <c r="A40" s="179"/>
      <c r="B40" s="179"/>
      <c r="C40" s="179"/>
      <c r="D40" s="8" t="s">
        <v>317</v>
      </c>
      <c r="E40" s="9"/>
    </row>
    <row r="41" spans="1:5" ht="23.25" customHeight="1">
      <c r="A41" s="179"/>
      <c r="B41" s="179"/>
      <c r="C41" s="179"/>
      <c r="D41" s="8" t="s">
        <v>318</v>
      </c>
      <c r="E41" s="9"/>
    </row>
    <row r="42" spans="1:5" ht="23.25" customHeight="1">
      <c r="A42" s="179"/>
      <c r="B42" s="179"/>
      <c r="C42" s="9" t="s">
        <v>322</v>
      </c>
      <c r="D42" s="11"/>
      <c r="E42" s="9"/>
    </row>
  </sheetData>
  <mergeCells count="22">
    <mergeCell ref="A2:E2"/>
    <mergeCell ref="A5:C5"/>
    <mergeCell ref="D5:E5"/>
    <mergeCell ref="A6:C6"/>
    <mergeCell ref="D6:E6"/>
    <mergeCell ref="A7:C9"/>
    <mergeCell ref="B11:E11"/>
    <mergeCell ref="A10:A11"/>
    <mergeCell ref="A12:A42"/>
    <mergeCell ref="B13:B25"/>
    <mergeCell ref="B26:B38"/>
    <mergeCell ref="B39:B42"/>
    <mergeCell ref="C13:C15"/>
    <mergeCell ref="C16:C18"/>
    <mergeCell ref="C19:C21"/>
    <mergeCell ref="C32:C34"/>
    <mergeCell ref="C35:C37"/>
    <mergeCell ref="C39:C41"/>
    <mergeCell ref="C22:C24"/>
    <mergeCell ref="B10:E10"/>
    <mergeCell ref="C26:C28"/>
    <mergeCell ref="C29:C31"/>
  </mergeCells>
  <phoneticPr fontId="0" type="noConversion"/>
  <printOptions horizontalCentered="1"/>
  <pageMargins left="0.74999998873613016" right="0.74999998873613016" top="0.99999998498150677" bottom="0.99999998498150677" header="0.49999999249075339" footer="0.49999999249075339"/>
  <pageSetup paperSize="9" orientation="portrait" horizontalDpi="0" verticalDpi="0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9"/>
  <sheetViews>
    <sheetView showGridLines="0" showZeros="0" topLeftCell="A12" workbookViewId="0">
      <selection activeCell="B13" sqref="B13:H13"/>
    </sheetView>
  </sheetViews>
  <sheetFormatPr defaultColWidth="9.1640625" defaultRowHeight="12.75" customHeight="1"/>
  <cols>
    <col min="1" max="1" width="23.83203125" style="12" customWidth="1"/>
    <col min="2" max="2" width="14" style="12" customWidth="1"/>
    <col min="3" max="3" width="12" style="12" customWidth="1"/>
    <col min="4" max="4" width="9.1640625" style="12" customWidth="1"/>
    <col min="5" max="5" width="18.5" style="12" customWidth="1"/>
    <col min="6" max="6" width="15.83203125" style="12" customWidth="1"/>
    <col min="7" max="7" width="15.5" style="12" customWidth="1"/>
    <col min="8" max="8" width="18" style="12" customWidth="1"/>
    <col min="9" max="16384" width="9.1640625" style="12"/>
  </cols>
  <sheetData>
    <row r="1" spans="1:8" ht="12.75" customHeight="1">
      <c r="A1" s="13" t="s">
        <v>40</v>
      </c>
      <c r="B1" s="14"/>
      <c r="C1" s="14"/>
      <c r="D1" s="14"/>
      <c r="E1" s="15"/>
      <c r="F1" s="15"/>
      <c r="G1" s="15"/>
      <c r="H1" s="15"/>
    </row>
    <row r="2" spans="1:8" ht="36" customHeight="1">
      <c r="A2" s="206" t="s">
        <v>41</v>
      </c>
      <c r="B2" s="206"/>
      <c r="C2" s="206"/>
      <c r="D2" s="206"/>
      <c r="E2" s="206"/>
      <c r="F2" s="206"/>
      <c r="G2" s="206"/>
      <c r="H2" s="206"/>
    </row>
    <row r="3" spans="1:8" ht="12.75" customHeight="1">
      <c r="A3" s="207"/>
      <c r="B3" s="207"/>
      <c r="C3" s="207"/>
      <c r="D3" s="207"/>
      <c r="E3" s="207"/>
      <c r="F3" s="207"/>
      <c r="G3" s="207"/>
      <c r="H3" s="207"/>
    </row>
    <row r="4" spans="1:8" ht="12.75" customHeight="1">
      <c r="A4" s="16"/>
      <c r="B4" s="16"/>
      <c r="C4" s="16"/>
      <c r="D4" s="16"/>
      <c r="E4" s="15"/>
      <c r="F4" s="15"/>
      <c r="G4" s="15"/>
      <c r="H4" s="15"/>
    </row>
    <row r="5" spans="1:8" ht="21" customHeight="1">
      <c r="A5" s="197" t="s">
        <v>330</v>
      </c>
      <c r="B5" s="197"/>
      <c r="C5" s="197"/>
      <c r="D5" s="197" t="s">
        <v>331</v>
      </c>
      <c r="E5" s="197"/>
      <c r="F5" s="197"/>
      <c r="G5" s="197"/>
      <c r="H5" s="197"/>
    </row>
    <row r="6" spans="1:8" ht="21" customHeight="1">
      <c r="A6" s="197" t="s">
        <v>332</v>
      </c>
      <c r="B6" s="197" t="s">
        <v>333</v>
      </c>
      <c r="C6" s="197"/>
      <c r="D6" s="198" t="s">
        <v>334</v>
      </c>
      <c r="E6" s="198"/>
      <c r="F6" s="198" t="s">
        <v>335</v>
      </c>
      <c r="G6" s="198"/>
      <c r="H6" s="198"/>
    </row>
    <row r="7" spans="1:8" ht="21" customHeight="1">
      <c r="A7" s="197"/>
      <c r="B7" s="197"/>
      <c r="C7" s="197"/>
      <c r="D7" s="198"/>
      <c r="E7" s="198"/>
      <c r="F7" s="17" t="s">
        <v>336</v>
      </c>
      <c r="G7" s="17" t="s">
        <v>129</v>
      </c>
      <c r="H7" s="17" t="s">
        <v>337</v>
      </c>
    </row>
    <row r="8" spans="1:8" ht="29.1" customHeight="1">
      <c r="A8" s="197"/>
      <c r="B8" s="197" t="s">
        <v>338</v>
      </c>
      <c r="C8" s="197"/>
      <c r="D8" s="197" t="s">
        <v>339</v>
      </c>
      <c r="E8" s="197"/>
      <c r="F8" s="18">
        <v>259.27999999999997</v>
      </c>
      <c r="G8" s="18">
        <v>259.27999999999997</v>
      </c>
      <c r="H8" s="18">
        <v>0</v>
      </c>
    </row>
    <row r="9" spans="1:8" ht="29.1" customHeight="1">
      <c r="A9" s="197"/>
      <c r="B9" s="197" t="s">
        <v>340</v>
      </c>
      <c r="C9" s="197"/>
      <c r="D9" s="197" t="s">
        <v>341</v>
      </c>
      <c r="E9" s="197"/>
      <c r="F9" s="18">
        <v>40</v>
      </c>
      <c r="G9" s="18">
        <v>40</v>
      </c>
      <c r="H9" s="18"/>
    </row>
    <row r="10" spans="1:8" ht="29.1" customHeight="1">
      <c r="A10" s="197"/>
      <c r="B10" s="197" t="s">
        <v>342</v>
      </c>
      <c r="C10" s="197"/>
      <c r="D10" s="197" t="s">
        <v>343</v>
      </c>
      <c r="E10" s="197"/>
      <c r="F10" s="18">
        <v>200</v>
      </c>
      <c r="G10" s="18">
        <v>200</v>
      </c>
      <c r="H10" s="18"/>
    </row>
    <row r="11" spans="1:8" ht="29.1" customHeight="1">
      <c r="A11" s="197"/>
      <c r="B11" s="197" t="s">
        <v>344</v>
      </c>
      <c r="C11" s="197"/>
      <c r="D11" s="197" t="s">
        <v>345</v>
      </c>
      <c r="E11" s="197"/>
      <c r="F11" s="18">
        <v>550</v>
      </c>
      <c r="G11" s="18">
        <v>550</v>
      </c>
      <c r="H11" s="18"/>
    </row>
    <row r="12" spans="1:8" ht="21" customHeight="1">
      <c r="A12" s="197"/>
      <c r="B12" s="197" t="s">
        <v>346</v>
      </c>
      <c r="C12" s="197"/>
      <c r="D12" s="197"/>
      <c r="E12" s="198"/>
      <c r="F12" s="18">
        <f>SUM(F8:F11)</f>
        <v>1049.28</v>
      </c>
      <c r="G12" s="18">
        <f>SUM(G8:G11)</f>
        <v>1049.28</v>
      </c>
      <c r="H12" s="18"/>
    </row>
    <row r="13" spans="1:8" ht="111" customHeight="1">
      <c r="A13" s="17" t="s">
        <v>347</v>
      </c>
      <c r="B13" s="204" t="s">
        <v>348</v>
      </c>
      <c r="C13" s="205"/>
      <c r="D13" s="205"/>
      <c r="E13" s="205"/>
      <c r="F13" s="205"/>
      <c r="G13" s="205"/>
      <c r="H13" s="205"/>
    </row>
    <row r="14" spans="1:8" ht="21" customHeight="1">
      <c r="A14" s="197" t="s">
        <v>349</v>
      </c>
      <c r="B14" s="17" t="s">
        <v>350</v>
      </c>
      <c r="C14" s="198" t="s">
        <v>311</v>
      </c>
      <c r="D14" s="198"/>
      <c r="E14" s="198" t="s">
        <v>312</v>
      </c>
      <c r="F14" s="198"/>
      <c r="G14" s="198" t="s">
        <v>313</v>
      </c>
      <c r="H14" s="198"/>
    </row>
    <row r="15" spans="1:8" ht="21" customHeight="1">
      <c r="A15" s="198"/>
      <c r="B15" s="198" t="s">
        <v>351</v>
      </c>
      <c r="C15" s="198" t="s">
        <v>315</v>
      </c>
      <c r="D15" s="198"/>
      <c r="E15" s="199" t="s">
        <v>352</v>
      </c>
      <c r="F15" s="200"/>
      <c r="G15" s="200">
        <v>27</v>
      </c>
      <c r="H15" s="200"/>
    </row>
    <row r="16" spans="1:8" ht="21" customHeight="1">
      <c r="A16" s="198"/>
      <c r="B16" s="198"/>
      <c r="C16" s="198"/>
      <c r="D16" s="198"/>
      <c r="E16" s="199" t="s">
        <v>353</v>
      </c>
      <c r="F16" s="200"/>
      <c r="G16" s="200">
        <v>18</v>
      </c>
      <c r="H16" s="200"/>
    </row>
    <row r="17" spans="1:8" ht="21" customHeight="1">
      <c r="A17" s="198"/>
      <c r="B17" s="198"/>
      <c r="C17" s="198"/>
      <c r="D17" s="198"/>
      <c r="E17" s="199"/>
      <c r="F17" s="200"/>
      <c r="G17" s="200"/>
      <c r="H17" s="200"/>
    </row>
    <row r="18" spans="1:8" ht="21" customHeight="1">
      <c r="A18" s="198"/>
      <c r="B18" s="198"/>
      <c r="C18" s="197" t="s">
        <v>319</v>
      </c>
      <c r="D18" s="197"/>
      <c r="E18" s="199" t="s">
        <v>354</v>
      </c>
      <c r="F18" s="200"/>
      <c r="G18" s="200" t="s">
        <v>355</v>
      </c>
      <c r="H18" s="200"/>
    </row>
    <row r="19" spans="1:8" ht="21" customHeight="1">
      <c r="A19" s="198"/>
      <c r="B19" s="198"/>
      <c r="C19" s="197"/>
      <c r="D19" s="197"/>
      <c r="E19" s="199" t="s">
        <v>356</v>
      </c>
      <c r="F19" s="200"/>
      <c r="G19" s="202" t="s">
        <v>357</v>
      </c>
      <c r="H19" s="202"/>
    </row>
    <row r="20" spans="1:8" ht="21" customHeight="1">
      <c r="A20" s="198"/>
      <c r="B20" s="198"/>
      <c r="C20" s="197"/>
      <c r="D20" s="197"/>
      <c r="E20" s="199" t="s">
        <v>358</v>
      </c>
      <c r="F20" s="203"/>
      <c r="G20" s="200" t="s">
        <v>359</v>
      </c>
      <c r="H20" s="200"/>
    </row>
    <row r="21" spans="1:8" ht="21" customHeight="1">
      <c r="A21" s="198"/>
      <c r="B21" s="198"/>
      <c r="C21" s="197" t="s">
        <v>320</v>
      </c>
      <c r="D21" s="197"/>
      <c r="E21" s="199" t="s">
        <v>360</v>
      </c>
      <c r="F21" s="203"/>
      <c r="G21" s="200" t="s">
        <v>355</v>
      </c>
      <c r="H21" s="200"/>
    </row>
    <row r="22" spans="1:8" ht="21" customHeight="1">
      <c r="A22" s="198"/>
      <c r="B22" s="198"/>
      <c r="C22" s="197"/>
      <c r="D22" s="197"/>
      <c r="E22" s="199" t="s">
        <v>361</v>
      </c>
      <c r="F22" s="200"/>
      <c r="G22" s="201" t="s">
        <v>355</v>
      </c>
      <c r="H22" s="201"/>
    </row>
    <row r="23" spans="1:8" ht="21" customHeight="1">
      <c r="A23" s="198"/>
      <c r="B23" s="198"/>
      <c r="C23" s="197"/>
      <c r="D23" s="197"/>
      <c r="E23" s="199"/>
      <c r="F23" s="200"/>
      <c r="G23" s="200"/>
      <c r="H23" s="200"/>
    </row>
    <row r="24" spans="1:8" ht="21" customHeight="1">
      <c r="A24" s="198"/>
      <c r="B24" s="198" t="s">
        <v>362</v>
      </c>
      <c r="C24" s="197" t="s">
        <v>324</v>
      </c>
      <c r="D24" s="197"/>
      <c r="E24" s="199" t="s">
        <v>363</v>
      </c>
      <c r="F24" s="200"/>
      <c r="G24" s="200" t="s">
        <v>355</v>
      </c>
      <c r="H24" s="200"/>
    </row>
    <row r="25" spans="1:8" ht="21" customHeight="1">
      <c r="A25" s="198"/>
      <c r="B25" s="198"/>
      <c r="C25" s="197"/>
      <c r="D25" s="197"/>
      <c r="E25" s="199" t="s">
        <v>364</v>
      </c>
      <c r="F25" s="200"/>
      <c r="G25" s="200" t="s">
        <v>355</v>
      </c>
      <c r="H25" s="200"/>
    </row>
    <row r="26" spans="1:8" ht="21" customHeight="1">
      <c r="A26" s="198"/>
      <c r="B26" s="198"/>
      <c r="C26" s="197"/>
      <c r="D26" s="197"/>
      <c r="E26" s="199"/>
      <c r="F26" s="200"/>
      <c r="G26" s="200"/>
      <c r="H26" s="200"/>
    </row>
    <row r="27" spans="1:8" ht="21" customHeight="1">
      <c r="A27" s="198"/>
      <c r="B27" s="198"/>
      <c r="C27" s="197" t="s">
        <v>325</v>
      </c>
      <c r="D27" s="197"/>
      <c r="E27" s="199" t="s">
        <v>365</v>
      </c>
      <c r="F27" s="200"/>
      <c r="G27" s="200" t="s">
        <v>355</v>
      </c>
      <c r="H27" s="200"/>
    </row>
    <row r="28" spans="1:8" ht="21" customHeight="1">
      <c r="A28" s="198"/>
      <c r="B28" s="198"/>
      <c r="C28" s="197"/>
      <c r="D28" s="197"/>
      <c r="E28" s="199" t="s">
        <v>366</v>
      </c>
      <c r="F28" s="200"/>
      <c r="G28" s="200" t="s">
        <v>355</v>
      </c>
      <c r="H28" s="200"/>
    </row>
    <row r="29" spans="1:8" ht="21" customHeight="1">
      <c r="A29" s="198"/>
      <c r="B29" s="198"/>
      <c r="C29" s="197"/>
      <c r="D29" s="197"/>
      <c r="E29" s="199"/>
      <c r="F29" s="200"/>
      <c r="G29" s="200"/>
      <c r="H29" s="200"/>
    </row>
    <row r="30" spans="1:8" ht="21" customHeight="1">
      <c r="A30" s="198"/>
      <c r="B30" s="198"/>
      <c r="C30" s="197" t="s">
        <v>326</v>
      </c>
      <c r="D30" s="197"/>
      <c r="E30" s="199" t="s">
        <v>367</v>
      </c>
      <c r="F30" s="200"/>
      <c r="G30" s="200" t="s">
        <v>368</v>
      </c>
      <c r="H30" s="200"/>
    </row>
    <row r="31" spans="1:8" ht="21" customHeight="1">
      <c r="A31" s="198"/>
      <c r="B31" s="198"/>
      <c r="C31" s="197"/>
      <c r="D31" s="197"/>
      <c r="E31" s="199"/>
      <c r="F31" s="200"/>
      <c r="G31" s="200"/>
      <c r="H31" s="200"/>
    </row>
    <row r="32" spans="1:8" ht="21" customHeight="1">
      <c r="A32" s="198"/>
      <c r="B32" s="198"/>
      <c r="C32" s="197"/>
      <c r="D32" s="197"/>
      <c r="E32" s="199"/>
      <c r="F32" s="200"/>
      <c r="G32" s="200"/>
      <c r="H32" s="200"/>
    </row>
    <row r="33" spans="1:8" ht="21" customHeight="1">
      <c r="A33" s="198"/>
      <c r="B33" s="198"/>
      <c r="C33" s="197" t="s">
        <v>327</v>
      </c>
      <c r="D33" s="197"/>
      <c r="E33" s="199" t="s">
        <v>369</v>
      </c>
      <c r="F33" s="200"/>
      <c r="G33" s="200" t="s">
        <v>355</v>
      </c>
      <c r="H33" s="200"/>
    </row>
    <row r="34" spans="1:8" ht="21" customHeight="1">
      <c r="A34" s="198"/>
      <c r="B34" s="198"/>
      <c r="C34" s="197"/>
      <c r="D34" s="197"/>
      <c r="E34" s="199" t="s">
        <v>370</v>
      </c>
      <c r="F34" s="200"/>
      <c r="G34" s="200" t="s">
        <v>355</v>
      </c>
      <c r="H34" s="200"/>
    </row>
    <row r="35" spans="1:8" ht="21" customHeight="1">
      <c r="A35" s="198"/>
      <c r="B35" s="198"/>
      <c r="C35" s="197"/>
      <c r="D35" s="197"/>
      <c r="E35" s="199"/>
      <c r="F35" s="200"/>
      <c r="G35" s="200"/>
      <c r="H35" s="200"/>
    </row>
    <row r="36" spans="1:8" ht="21" customHeight="1">
      <c r="A36" s="198"/>
      <c r="B36" s="197" t="s">
        <v>371</v>
      </c>
      <c r="C36" s="197" t="s">
        <v>329</v>
      </c>
      <c r="D36" s="197"/>
      <c r="E36" s="199" t="s">
        <v>372</v>
      </c>
      <c r="F36" s="200"/>
      <c r="G36" s="200" t="s">
        <v>355</v>
      </c>
      <c r="H36" s="200"/>
    </row>
    <row r="37" spans="1:8" ht="21" customHeight="1">
      <c r="A37" s="198"/>
      <c r="B37" s="197"/>
      <c r="C37" s="197"/>
      <c r="D37" s="197"/>
      <c r="E37" s="199" t="s">
        <v>373</v>
      </c>
      <c r="F37" s="200"/>
      <c r="G37" s="200" t="s">
        <v>355</v>
      </c>
      <c r="H37" s="200"/>
    </row>
    <row r="38" spans="1:8" ht="21" customHeight="1">
      <c r="A38" s="198"/>
      <c r="B38" s="197"/>
      <c r="C38" s="197"/>
      <c r="D38" s="197"/>
      <c r="E38" s="199"/>
      <c r="F38" s="200"/>
      <c r="G38" s="200"/>
      <c r="H38" s="200"/>
    </row>
    <row r="39" spans="1:8" ht="21" customHeight="1">
      <c r="A39" s="198"/>
      <c r="B39" s="197"/>
      <c r="C39" s="197"/>
      <c r="D39" s="197"/>
      <c r="E39" s="200"/>
      <c r="F39" s="200"/>
      <c r="G39" s="200"/>
      <c r="H39" s="200"/>
    </row>
  </sheetData>
  <mergeCells count="84">
    <mergeCell ref="B10:C10"/>
    <mergeCell ref="G14:H14"/>
    <mergeCell ref="B8:C8"/>
    <mergeCell ref="D8:E8"/>
    <mergeCell ref="A6:A12"/>
    <mergeCell ref="A2:H2"/>
    <mergeCell ref="A3:H3"/>
    <mergeCell ref="A5:C5"/>
    <mergeCell ref="D5:H5"/>
    <mergeCell ref="F6:H6"/>
    <mergeCell ref="D9:E9"/>
    <mergeCell ref="G17:H17"/>
    <mergeCell ref="E18:F18"/>
    <mergeCell ref="G18:H18"/>
    <mergeCell ref="D10:E10"/>
    <mergeCell ref="B11:C11"/>
    <mergeCell ref="D11:E11"/>
    <mergeCell ref="G16:H16"/>
    <mergeCell ref="E16:F16"/>
    <mergeCell ref="B12:E12"/>
    <mergeCell ref="B13:H13"/>
    <mergeCell ref="G22:H22"/>
    <mergeCell ref="E23:F23"/>
    <mergeCell ref="G23:H23"/>
    <mergeCell ref="E24:F24"/>
    <mergeCell ref="G24:H24"/>
    <mergeCell ref="G19:H19"/>
    <mergeCell ref="E20:F20"/>
    <mergeCell ref="G20:H20"/>
    <mergeCell ref="E21:F21"/>
    <mergeCell ref="G21:H21"/>
    <mergeCell ref="E27:F27"/>
    <mergeCell ref="G27:H27"/>
    <mergeCell ref="E28:F28"/>
    <mergeCell ref="G28:H28"/>
    <mergeCell ref="E25:F25"/>
    <mergeCell ref="G25:H25"/>
    <mergeCell ref="E26:F26"/>
    <mergeCell ref="G26:H26"/>
    <mergeCell ref="E31:F31"/>
    <mergeCell ref="G31:H31"/>
    <mergeCell ref="E32:F32"/>
    <mergeCell ref="G32:H32"/>
    <mergeCell ref="E29:F29"/>
    <mergeCell ref="G29:H29"/>
    <mergeCell ref="E30:F30"/>
    <mergeCell ref="G30:H30"/>
    <mergeCell ref="G38:H38"/>
    <mergeCell ref="E35:F35"/>
    <mergeCell ref="G35:H35"/>
    <mergeCell ref="E36:F36"/>
    <mergeCell ref="G36:H36"/>
    <mergeCell ref="E33:F33"/>
    <mergeCell ref="G33:H33"/>
    <mergeCell ref="E34:F34"/>
    <mergeCell ref="G34:H34"/>
    <mergeCell ref="B6:C7"/>
    <mergeCell ref="D6:E7"/>
    <mergeCell ref="C15:D17"/>
    <mergeCell ref="C18:D20"/>
    <mergeCell ref="C21:D23"/>
    <mergeCell ref="E22:F22"/>
    <mergeCell ref="E19:F19"/>
    <mergeCell ref="E17:F17"/>
    <mergeCell ref="C14:D14"/>
    <mergeCell ref="E14:F14"/>
    <mergeCell ref="E15:F15"/>
    <mergeCell ref="G15:H15"/>
    <mergeCell ref="B9:C9"/>
    <mergeCell ref="C27:D29"/>
    <mergeCell ref="C39:D39"/>
    <mergeCell ref="E39:F39"/>
    <mergeCell ref="G39:H39"/>
    <mergeCell ref="E37:F37"/>
    <mergeCell ref="G37:H37"/>
    <mergeCell ref="E38:F38"/>
    <mergeCell ref="C30:D32"/>
    <mergeCell ref="C33:D35"/>
    <mergeCell ref="C36:D38"/>
    <mergeCell ref="A14:A39"/>
    <mergeCell ref="B15:B23"/>
    <mergeCell ref="B24:B35"/>
    <mergeCell ref="B36:B39"/>
    <mergeCell ref="C24:D26"/>
  </mergeCells>
  <phoneticPr fontId="0" type="noConversion"/>
  <printOptions horizontalCentered="1"/>
  <pageMargins left="0.74999998873613016" right="0.74999998873613016" top="0.99999998498150677" bottom="0.99999998498150677" header="0.49999999249075339" footer="0.49999999249075339"/>
  <pageSetup paperSize="9" orientation="portrait" horizontalDpi="0" verticalDpi="0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8"/>
  <sheetViews>
    <sheetView showGridLines="0" showZeros="0" tabSelected="1" workbookViewId="0">
      <selection activeCell="H11" sqref="H11"/>
    </sheetView>
  </sheetViews>
  <sheetFormatPr defaultColWidth="9.1640625" defaultRowHeight="12.75" customHeight="1"/>
  <cols>
    <col min="1" max="1" width="9.1640625" customWidth="1"/>
    <col min="2" max="2" width="27.83203125" customWidth="1"/>
    <col min="3" max="3" width="29.6640625" customWidth="1"/>
    <col min="4" max="4" width="33.5" customWidth="1"/>
    <col min="5" max="5" width="22" customWidth="1"/>
  </cols>
  <sheetData>
    <row r="1" spans="1:5" ht="12.75" customHeight="1">
      <c r="A1" s="1" t="s">
        <v>42</v>
      </c>
      <c r="B1" s="2"/>
      <c r="C1" s="2"/>
      <c r="D1" s="2"/>
      <c r="E1" s="3"/>
    </row>
    <row r="2" spans="1:5" ht="25.5" customHeight="1">
      <c r="A2" s="192" t="s">
        <v>43</v>
      </c>
      <c r="B2" s="192"/>
      <c r="C2" s="192"/>
      <c r="D2" s="192"/>
      <c r="E2" s="192"/>
    </row>
    <row r="3" spans="1:5" ht="28.5" customHeight="1">
      <c r="A3" s="4"/>
      <c r="B3" s="4"/>
      <c r="C3" s="4"/>
      <c r="D3" s="4"/>
      <c r="E3" s="4"/>
    </row>
    <row r="4" spans="1:5" ht="16.5" customHeight="1">
      <c r="A4" s="5"/>
      <c r="B4" s="6"/>
      <c r="C4" s="6"/>
      <c r="D4" s="6"/>
      <c r="E4" s="3"/>
    </row>
    <row r="5" spans="1:5" ht="53.1" customHeight="1">
      <c r="A5" s="190" t="s">
        <v>300</v>
      </c>
      <c r="B5" s="190"/>
      <c r="C5" s="190"/>
      <c r="D5" s="193" t="s">
        <v>374</v>
      </c>
      <c r="E5" s="193"/>
    </row>
    <row r="6" spans="1:5" ht="28.5" customHeight="1">
      <c r="A6" s="194" t="s">
        <v>301</v>
      </c>
      <c r="B6" s="195"/>
      <c r="C6" s="195"/>
      <c r="D6" s="196" t="s">
        <v>375</v>
      </c>
      <c r="E6" s="196"/>
    </row>
    <row r="7" spans="1:5" ht="28.5" customHeight="1">
      <c r="A7" s="180" t="s">
        <v>302</v>
      </c>
      <c r="B7" s="181"/>
      <c r="C7" s="182"/>
      <c r="D7" s="8" t="s">
        <v>303</v>
      </c>
      <c r="E7" s="9">
        <v>790</v>
      </c>
    </row>
    <row r="8" spans="1:5" ht="28.5" customHeight="1">
      <c r="A8" s="183"/>
      <c r="B8" s="184"/>
      <c r="C8" s="185"/>
      <c r="D8" s="8" t="s">
        <v>304</v>
      </c>
      <c r="E8" s="9">
        <v>790</v>
      </c>
    </row>
    <row r="9" spans="1:5" ht="28.5" customHeight="1">
      <c r="A9" s="186"/>
      <c r="B9" s="187"/>
      <c r="C9" s="188"/>
      <c r="D9" s="8" t="s">
        <v>305</v>
      </c>
      <c r="E9" s="8"/>
    </row>
    <row r="10" spans="1:5" ht="28.5" customHeight="1">
      <c r="A10" s="190" t="s">
        <v>306</v>
      </c>
      <c r="B10" s="179" t="s">
        <v>307</v>
      </c>
      <c r="C10" s="179"/>
      <c r="D10" s="179"/>
      <c r="E10" s="179"/>
    </row>
    <row r="11" spans="1:5" ht="84" customHeight="1">
      <c r="A11" s="191"/>
      <c r="B11" s="189" t="s">
        <v>376</v>
      </c>
      <c r="C11" s="189"/>
      <c r="D11" s="189"/>
      <c r="E11" s="189"/>
    </row>
    <row r="12" spans="1:5" ht="28.5" customHeight="1">
      <c r="A12" s="179" t="s">
        <v>309</v>
      </c>
      <c r="B12" s="10" t="s">
        <v>310</v>
      </c>
      <c r="C12" s="9" t="s">
        <v>311</v>
      </c>
      <c r="D12" s="9" t="s">
        <v>312</v>
      </c>
      <c r="E12" s="9" t="s">
        <v>313</v>
      </c>
    </row>
    <row r="13" spans="1:5" ht="28.5" customHeight="1">
      <c r="A13" s="179"/>
      <c r="B13" s="179" t="s">
        <v>314</v>
      </c>
      <c r="C13" s="179" t="s">
        <v>315</v>
      </c>
      <c r="D13" s="8" t="s">
        <v>377</v>
      </c>
      <c r="E13" s="11">
        <v>18</v>
      </c>
    </row>
    <row r="14" spans="1:5" ht="28.5" customHeight="1">
      <c r="A14" s="179"/>
      <c r="B14" s="190"/>
      <c r="C14" s="179"/>
      <c r="D14" s="8" t="s">
        <v>378</v>
      </c>
      <c r="E14" s="11">
        <v>2</v>
      </c>
    </row>
    <row r="15" spans="1:5" ht="28.5" customHeight="1">
      <c r="A15" s="179"/>
      <c r="B15" s="190"/>
      <c r="C15" s="179" t="s">
        <v>319</v>
      </c>
      <c r="D15" s="8" t="s">
        <v>379</v>
      </c>
      <c r="E15" s="11" t="s">
        <v>380</v>
      </c>
    </row>
    <row r="16" spans="1:5" ht="28.5" customHeight="1">
      <c r="A16" s="179"/>
      <c r="B16" s="190"/>
      <c r="C16" s="179"/>
      <c r="D16" s="8" t="s">
        <v>381</v>
      </c>
      <c r="E16" s="11" t="s">
        <v>380</v>
      </c>
    </row>
    <row r="17" spans="1:5" ht="28.5" customHeight="1">
      <c r="A17" s="179"/>
      <c r="B17" s="190"/>
      <c r="C17" s="179" t="s">
        <v>320</v>
      </c>
      <c r="D17" s="8" t="s">
        <v>382</v>
      </c>
      <c r="E17" s="11" t="s">
        <v>383</v>
      </c>
    </row>
    <row r="18" spans="1:5" ht="28.5" customHeight="1">
      <c r="A18" s="179"/>
      <c r="B18" s="190"/>
      <c r="C18" s="179"/>
      <c r="D18" s="8" t="s">
        <v>384</v>
      </c>
      <c r="E18" s="11" t="s">
        <v>385</v>
      </c>
    </row>
    <row r="19" spans="1:5" ht="28.5" customHeight="1">
      <c r="A19" s="179"/>
      <c r="B19" s="190"/>
      <c r="C19" s="9" t="s">
        <v>321</v>
      </c>
      <c r="D19" s="8" t="s">
        <v>386</v>
      </c>
      <c r="E19" s="11" t="s">
        <v>380</v>
      </c>
    </row>
    <row r="20" spans="1:5" ht="28.5" customHeight="1">
      <c r="A20" s="179"/>
      <c r="B20" s="179" t="s">
        <v>323</v>
      </c>
      <c r="C20" s="179" t="s">
        <v>324</v>
      </c>
      <c r="D20" s="8" t="s">
        <v>387</v>
      </c>
      <c r="E20" s="11" t="s">
        <v>380</v>
      </c>
    </row>
    <row r="21" spans="1:5" ht="28.5" customHeight="1">
      <c r="A21" s="179"/>
      <c r="B21" s="190"/>
      <c r="C21" s="179"/>
      <c r="D21" s="8" t="s">
        <v>388</v>
      </c>
      <c r="E21" s="11" t="s">
        <v>389</v>
      </c>
    </row>
    <row r="22" spans="1:5" ht="28.5" customHeight="1">
      <c r="A22" s="179"/>
      <c r="B22" s="190"/>
      <c r="C22" s="179" t="s">
        <v>325</v>
      </c>
      <c r="D22" s="8" t="s">
        <v>390</v>
      </c>
      <c r="E22" s="11" t="s">
        <v>380</v>
      </c>
    </row>
    <row r="23" spans="1:5" ht="28.5" customHeight="1">
      <c r="A23" s="179"/>
      <c r="B23" s="190"/>
      <c r="C23" s="179"/>
      <c r="D23" s="8" t="s">
        <v>391</v>
      </c>
      <c r="E23" s="11" t="s">
        <v>380</v>
      </c>
    </row>
    <row r="24" spans="1:5" ht="28.5" customHeight="1">
      <c r="A24" s="179"/>
      <c r="B24" s="190"/>
      <c r="C24" s="9" t="s">
        <v>326</v>
      </c>
      <c r="D24" s="8" t="s">
        <v>392</v>
      </c>
      <c r="E24" s="11" t="s">
        <v>389</v>
      </c>
    </row>
    <row r="25" spans="1:5" ht="28.5" customHeight="1">
      <c r="A25" s="179"/>
      <c r="B25" s="190"/>
      <c r="C25" s="179" t="s">
        <v>327</v>
      </c>
      <c r="D25" s="8" t="s">
        <v>393</v>
      </c>
      <c r="E25" s="11" t="s">
        <v>380</v>
      </c>
    </row>
    <row r="26" spans="1:5" ht="28.5" customHeight="1">
      <c r="A26" s="179"/>
      <c r="B26" s="190"/>
      <c r="C26" s="179"/>
      <c r="D26" s="8" t="s">
        <v>394</v>
      </c>
      <c r="E26" s="11" t="s">
        <v>380</v>
      </c>
    </row>
    <row r="27" spans="1:5" ht="28.5" customHeight="1">
      <c r="A27" s="179"/>
      <c r="B27" s="179" t="s">
        <v>328</v>
      </c>
      <c r="C27" s="179" t="s">
        <v>329</v>
      </c>
      <c r="D27" s="8" t="s">
        <v>395</v>
      </c>
      <c r="E27" s="11" t="s">
        <v>380</v>
      </c>
    </row>
    <row r="28" spans="1:5" ht="28.5" customHeight="1">
      <c r="A28" s="179"/>
      <c r="B28" s="179"/>
      <c r="C28" s="179"/>
      <c r="D28" s="8" t="s">
        <v>396</v>
      </c>
      <c r="E28" s="11" t="s">
        <v>380</v>
      </c>
    </row>
  </sheetData>
  <mergeCells count="20">
    <mergeCell ref="A2:E2"/>
    <mergeCell ref="A5:C5"/>
    <mergeCell ref="D5:E5"/>
    <mergeCell ref="A6:C6"/>
    <mergeCell ref="D6:E6"/>
    <mergeCell ref="C25:C26"/>
    <mergeCell ref="C27:C28"/>
    <mergeCell ref="A7:C9"/>
    <mergeCell ref="B11:E11"/>
    <mergeCell ref="A10:A11"/>
    <mergeCell ref="A12:A28"/>
    <mergeCell ref="B13:B19"/>
    <mergeCell ref="B20:B26"/>
    <mergeCell ref="B27:B28"/>
    <mergeCell ref="B10:E10"/>
    <mergeCell ref="C13:C14"/>
    <mergeCell ref="C15:C16"/>
    <mergeCell ref="C17:C18"/>
    <mergeCell ref="C20:C21"/>
    <mergeCell ref="C22:C23"/>
  </mergeCells>
  <phoneticPr fontId="0" type="noConversion"/>
  <printOptions horizontalCentered="1"/>
  <pageMargins left="0.74999998873613016" right="0.74999998873613016" top="0.99999998498150677" bottom="0.99999998498150677" header="0.49999999249075339" footer="0.49999999249075339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表1-部门综合预算收支总表</vt:lpstr>
      <vt:lpstr>表2-部门综合预算收入总表</vt:lpstr>
      <vt:lpstr>表3-部门综合预算支出总表</vt:lpstr>
      <vt:lpstr>表4-部门综合预算财政拨款收支总表</vt:lpstr>
      <vt:lpstr>表5-部门综合预算一般公共预算支出明细表（按支出功能分类科目）</vt:lpstr>
      <vt:lpstr>表6-部门综合预算一般公共预算支出明细表（按支出经济分类科目）</vt:lpstr>
      <vt:lpstr>表7-部门综合预算一般公共预算基本支出明细表（按支出功能科目）</vt:lpstr>
      <vt:lpstr>表8-部门综合预一般公共预算基本支出明细表（按经济分类科目）</vt:lpstr>
      <vt:lpstr>表9-部门综合预算政府性基金收支表</vt:lpstr>
      <vt:lpstr>表10-部门综合预算专项业务经费支出表</vt:lpstr>
      <vt:lpstr>表11-部门综合预算财政拨款结转资金支出表</vt:lpstr>
      <vt:lpstr>表12-部门综合预算政府采购（资产配置、购买服务）预算表</vt:lpstr>
      <vt:lpstr>表13-部门综合预算一般公共预算拨款“三公”经费及会议培训费表</vt:lpstr>
      <vt:lpstr>表14-部门专项业务经费一级项目绩效目标表</vt:lpstr>
      <vt:lpstr>表15-部门整体支出绩效目标表</vt:lpstr>
      <vt:lpstr>表16-专项资金整体绩效目标表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2019-06-06T05:57:07Z</dcterms:created>
  <dcterms:modified xsi:type="dcterms:W3CDTF">2019-07-02T09:44:58Z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