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拨付花名册" sheetId="14" r:id="rId1"/>
  </sheets>
  <definedNames>
    <definedName name="_xlnm.Print_Titles" localSheetId="0">拨付花名册!$2:$3</definedName>
    <definedName name="_xlnm._FilterDatabase" localSheetId="0" hidden="1">拨付花名册!$A$1:$C$7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<sst xmlns="http://schemas.openxmlformats.org/spreadsheetml/2006/main" count="27" uniqueCount="23">
  <si>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2025年眉县享受扩大社会保险补贴人员花名册</t>
  </si>
  <si>
    <t>序号</t>
  </si>
  <si>
    <t>姓名</t>
  </si>
  <si>
    <t>人员类型</t>
  </si>
  <si>
    <t>申请补贴年限（年月--年月）</t>
  </si>
  <si>
    <t>养老保险</t>
  </si>
  <si>
    <t>医疗保险</t>
  </si>
  <si>
    <t>失业保险</t>
  </si>
  <si>
    <t>合计金额</t>
  </si>
  <si>
    <t>个人    缴纳</t>
  </si>
  <si>
    <t>补贴金额</t>
  </si>
  <si>
    <t>个人  缴纳</t>
  </si>
  <si>
    <t>补贴   金额</t>
  </si>
  <si>
    <t>补贴  金额</t>
  </si>
  <si>
    <t>郭美辰</t>
  </si>
  <si>
    <t>2025届高校毕业生</t>
  </si>
  <si>
    <t>2025.8-2025.12</t>
  </si>
  <si>
    <t>孙睿</t>
  </si>
  <si>
    <t>2024届离校未就业毕业生</t>
  </si>
  <si>
    <t>2025.7-2025.12</t>
  </si>
  <si>
    <t>赵颖洁</t>
  </si>
  <si>
    <t>武茜莹</t>
  </si>
  <si>
    <t>2025.9-2025.12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</si>
</sst>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3 2" xfId="50"/>
    <cellStyle name="常规 7 3" xfId="51"/>
    <cellStyle name="常规 13 3" xfId="52"/>
    <cellStyle name="常规 6" xfId="53"/>
    <cellStyle name="常规 5 2" xfId="54"/>
    <cellStyle name="常规 16 4" xfId="55"/>
    <cellStyle name="常规 12" xfId="56"/>
    <cellStyle name="常规 8 3" xfId="57"/>
    <cellStyle name="常规 8 2" xfId="58"/>
    <cellStyle name="常规 16 2" xfId="59"/>
    <cellStyle name="常规 10" xfId="60"/>
    <cellStyle name="常规 10 2" xfId="61"/>
    <cellStyle name="常规 10 4" xfId="62"/>
    <cellStyle name="常规 16 3" xfId="63"/>
    <cellStyle name="常规 11" xfId="64"/>
    <cellStyle name="常规 13" xfId="65"/>
    <cellStyle name="常规 11 2" xfId="66"/>
    <cellStyle name="常规 11 3" xfId="67"/>
    <cellStyle name="常规 11 4" xfId="68"/>
    <cellStyle name="常规 12 2" xfId="69"/>
    <cellStyle name="常规 12 3" xfId="70"/>
    <cellStyle name="常规 12 4" xfId="71"/>
    <cellStyle name="常规 13 4" xfId="72"/>
    <cellStyle name="常规 14" xfId="73"/>
    <cellStyle name="常规 14 2" xfId="74"/>
    <cellStyle name="常规 14 3" xfId="75"/>
    <cellStyle name="常规 14 4" xfId="76"/>
    <cellStyle name="常规 15" xfId="77"/>
    <cellStyle name="常规 15 2" xfId="78"/>
    <cellStyle name="常规 15 3" xfId="79"/>
    <cellStyle name="常规 15 4" xfId="80"/>
    <cellStyle name="常规 16" xfId="81"/>
    <cellStyle name="常规 17" xfId="82"/>
    <cellStyle name="常规 17 2" xfId="83"/>
    <cellStyle name="常规 17 3" xfId="84"/>
    <cellStyle name="常规 17 4" xfId="85"/>
    <cellStyle name="常规 18" xfId="86"/>
    <cellStyle name="常规 18 2" xfId="87"/>
    <cellStyle name="常规 18 3" xfId="88"/>
    <cellStyle name="常规 18 4" xfId="89"/>
    <cellStyle name="常规 2" xfId="90"/>
    <cellStyle name="常规 3" xfId="91"/>
    <cellStyle name="常规 4" xfId="92"/>
    <cellStyle name="常规 4 2" xfId="93"/>
    <cellStyle name="常规 4 3" xfId="94"/>
    <cellStyle name="常规 4 4" xfId="95"/>
    <cellStyle name="常规 5" xfId="96"/>
    <cellStyle name="常规 5 3" xfId="97"/>
    <cellStyle name="常规 5 4" xfId="98"/>
    <cellStyle name="常规 6 2" xfId="99"/>
    <cellStyle name="常规 6 3" xfId="100"/>
    <cellStyle name="常规 6 4" xfId="101"/>
    <cellStyle name="常规 7" xfId="102"/>
    <cellStyle name="常规 7 2" xfId="103"/>
    <cellStyle name="常规 7 4" xfId="104"/>
    <cellStyle name="常规 8" xfId="105"/>
    <cellStyle name="常规 8 4" xfId="106"/>
    <cellStyle name="常规 9" xfId="107"/>
    <cellStyle name="常规 9 2" xfId="108"/>
    <cellStyle name="常规 9 3" xfId="109"/>
    <cellStyle name="常规 9 4" xfId="110"/>
    <cellStyle name="常规 9 6" xfId="1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30" zoomScaleNormal="130" workbookViewId="0">
      <selection activeCell="L4" sqref="L4"/>
    </sheetView>
  </sheetViews>
  <sheetFormatPr defaultColWidth="9" defaultRowHeight="13.5" outlineLevelRow="6"/>
  <cols>
    <col min="1" max="1" width="5.19166666666667" customWidth="1"/>
    <col min="2" max="2" width="9.13333333333333" customWidth="1"/>
    <col min="3" max="3" width="21.0583333333333" style="1" customWidth="1"/>
    <col min="4" max="4" width="13.8416666666667" customWidth="1"/>
    <col min="5" max="5" width="6.825" customWidth="1"/>
    <col min="6" max="6" width="6.44166666666667" customWidth="1"/>
    <col min="7" max="7" width="6.725" customWidth="1"/>
    <col min="8" max="8" width="7.30833333333333" customWidth="1"/>
    <col min="9" max="9" width="6.825" customWidth="1"/>
    <col min="10" max="10" width="6.625" customWidth="1"/>
    <col min="11" max="11" width="9.225" customWidth="1"/>
  </cols>
  <sheetData>
    <row r="1" customFormat="1" ht="4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/>
      <c r="G2" s="3" t="s">
        <v>6</v>
      </c>
      <c r="H2" s="5"/>
      <c r="I2" s="3" t="s">
        <v>7</v>
      </c>
      <c r="J2" s="5"/>
      <c r="K2" s="5" t="s">
        <v>8</v>
      </c>
    </row>
    <row r="3" customFormat="1" ht="40" customHeight="1" spans="1:11">
      <c r="A3" s="3"/>
      <c r="B3" s="3"/>
      <c r="C3" s="3"/>
      <c r="D3" s="4"/>
      <c r="E3" s="4" t="s">
        <v>9</v>
      </c>
      <c r="F3" s="4" t="s">
        <v>10</v>
      </c>
      <c r="G3" s="4" t="s">
        <v>11</v>
      </c>
      <c r="H3" s="6" t="s">
        <v>12</v>
      </c>
      <c r="I3" s="4" t="s">
        <v>9</v>
      </c>
      <c r="J3" s="6" t="s">
        <v>13</v>
      </c>
      <c r="K3" s="5"/>
    </row>
    <row r="4" ht="38" customHeight="1" spans="1:11">
      <c r="A4" s="3">
        <v>1</v>
      </c>
      <c r="B4" s="3" t="s">
        <v>14</v>
      </c>
      <c r="C4" s="3" t="s">
        <v>15</v>
      </c>
      <c r="D4" s="3" t="s">
        <v>16</v>
      </c>
      <c r="E4" s="7">
        <v>1860</v>
      </c>
      <c r="F4" s="7">
        <f t="shared" ref="F4:J4" si="0">E4*0.25</f>
        <v>465</v>
      </c>
      <c r="G4" s="7">
        <v>490.9</v>
      </c>
      <c r="H4" s="8">
        <f t="shared" si="0"/>
        <v>122.725</v>
      </c>
      <c r="I4" s="7">
        <v>69.75</v>
      </c>
      <c r="J4" s="8">
        <f t="shared" si="0"/>
        <v>17.4375</v>
      </c>
      <c r="K4" s="8">
        <v>605.17</v>
      </c>
    </row>
    <row r="5" ht="38" customHeight="1" spans="1:11">
      <c r="A5" s="3">
        <v>2</v>
      </c>
      <c r="B5" s="3" t="s">
        <v>17</v>
      </c>
      <c r="C5" s="3" t="s">
        <v>18</v>
      </c>
      <c r="D5" s="3" t="s">
        <v>19</v>
      </c>
      <c r="E5" s="7">
        <v>2232</v>
      </c>
      <c r="F5" s="7">
        <f t="shared" ref="F5:J5" si="1">E5*0.25</f>
        <v>558</v>
      </c>
      <c r="G5" s="7">
        <v>589.08</v>
      </c>
      <c r="H5" s="8">
        <f t="shared" si="1"/>
        <v>147.27</v>
      </c>
      <c r="I5" s="7">
        <v>83.7</v>
      </c>
      <c r="J5" s="8">
        <f t="shared" si="1"/>
        <v>20.925</v>
      </c>
      <c r="K5" s="8">
        <f>F5+H5+J5</f>
        <v>726.195</v>
      </c>
    </row>
    <row r="6" ht="38" customHeight="1" spans="1:11">
      <c r="A6" s="3">
        <v>3</v>
      </c>
      <c r="B6" s="3" t="s">
        <v>20</v>
      </c>
      <c r="C6" s="3" t="s">
        <v>18</v>
      </c>
      <c r="D6" s="3" t="s">
        <v>16</v>
      </c>
      <c r="E6" s="7">
        <v>1860</v>
      </c>
      <c r="F6" s="7">
        <f t="shared" ref="F6:J6" si="2">E6*0.25</f>
        <v>465</v>
      </c>
      <c r="G6" s="7">
        <v>490.9</v>
      </c>
      <c r="H6" s="8">
        <f t="shared" si="2"/>
        <v>122.725</v>
      </c>
      <c r="I6" s="7">
        <v>69.75</v>
      </c>
      <c r="J6" s="8">
        <f t="shared" si="2"/>
        <v>17.4375</v>
      </c>
      <c r="K6" s="8">
        <v>605.17</v>
      </c>
    </row>
    <row r="7" ht="38" customHeight="1" spans="1:11">
      <c r="A7" s="3">
        <v>4</v>
      </c>
      <c r="B7" s="3" t="s">
        <v>21</v>
      </c>
      <c r="C7" s="3" t="s">
        <v>18</v>
      </c>
      <c r="D7" s="3" t="s">
        <v>22</v>
      </c>
      <c r="E7" s="7">
        <v>1488</v>
      </c>
      <c r="F7" s="7">
        <f t="shared" ref="F7:J7" si="3">E7*0.25</f>
        <v>372</v>
      </c>
      <c r="G7" s="7">
        <v>392.72</v>
      </c>
      <c r="H7" s="8">
        <f t="shared" si="3"/>
        <v>98.18</v>
      </c>
      <c r="I7" s="7">
        <v>55.8</v>
      </c>
      <c r="J7" s="8">
        <f t="shared" si="3"/>
        <v>13.95</v>
      </c>
      <c r="K7" s="8">
        <f>F7+H7+J7</f>
        <v>484.13</v>
      </c>
    </row>
  </sheetData>
  <mergeCells count="9">
    <mergeCell ref="A1:K1"/>
    <mergeCell ref="E2:F2"/>
    <mergeCell ref="G2:H2"/>
    <mergeCell ref="I2:J2"/>
    <mergeCell ref="A2:A3"/>
    <mergeCell ref="B2:B3"/>
    <mergeCell ref="C2:C3"/>
    <mergeCell ref="D2:D3"/>
    <mergeCell ref="K2:K3"/>
  </mergeCells>
  <printOptions horizontalCentered="1"/>
  <pageMargins left="0.161111111111111" right="0.161111111111111" top="0.606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WPS_1625989380</cp:lastModifiedBy>
  <dcterms:created xsi:type="dcterms:W3CDTF">2006-09-13T11:21:00Z</dcterms:created>
  <cp:lastPrinted>2020-03-19T10:56:00Z</cp:lastPrinted>
  <dcterms:modified xsi:type="dcterms:W3CDTF">2025-12-17T03:18:22Z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7314B64FAB924723B44D4430D90BCE75</vt:lpwstr>
  </property>
  <property fmtid="{D5CDD505-2E9C-101B-9397-08002B2CF9AE}" pid="4" name="CalculationRule">
    <vt:i4>0</vt:i4>
  </property>
</Properties>
</file>