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地下矿山" sheetId="6" r:id="rId1"/>
    <sheet name="尾矿库" sheetId="9" r:id="rId2"/>
    <sheet name="露天矿山" sheetId="5" state="hidden" r:id="rId3"/>
    <sheet name="排土场" sheetId="8" state="hidden" r:id="rId4"/>
  </sheets>
  <calcPr calcId="144525"/>
</workbook>
</file>

<file path=xl/sharedStrings.xml><?xml version="1.0" encoding="utf-8"?>
<sst xmlns="http://schemas.openxmlformats.org/spreadsheetml/2006/main" count="281" uniqueCount="177">
  <si>
    <t>附件1</t>
  </si>
  <si>
    <t>2023年眉县地下矿山地方政府领导安全生产包保责任人清单</t>
  </si>
  <si>
    <t>序号</t>
  </si>
  <si>
    <t>矿山名称</t>
  </si>
  <si>
    <t>地址</t>
  </si>
  <si>
    <t>企业主要负责人（实际控制人）姓名</t>
  </si>
  <si>
    <t>设计生产能力（万吨/年）</t>
  </si>
  <si>
    <t>开采矿种</t>
  </si>
  <si>
    <t>开拓方式</t>
  </si>
  <si>
    <t>最大开采深度</t>
  </si>
  <si>
    <t>单班下井作业人数</t>
  </si>
  <si>
    <t>生产状况（生产、建设，停产、停建）</t>
  </si>
  <si>
    <t>监管主体</t>
  </si>
  <si>
    <t>县级</t>
  </si>
  <si>
    <t>镇级</t>
  </si>
  <si>
    <t>姓名</t>
  </si>
  <si>
    <t>职务</t>
  </si>
  <si>
    <t>宝鸡铜峪矿业有限公司</t>
  </si>
  <si>
    <t>眉县营头镇铜峪村</t>
  </si>
  <si>
    <t>张恩贤</t>
  </si>
  <si>
    <t>20万吨/年</t>
  </si>
  <si>
    <t>铜矿</t>
  </si>
  <si>
    <t>平硐开拓</t>
  </si>
  <si>
    <t>停产</t>
  </si>
  <si>
    <t>齐永宏</t>
  </si>
  <si>
    <t xml:space="preserve">
眉县县委常委、常务副县长</t>
  </si>
  <si>
    <t>薛丹</t>
  </si>
  <si>
    <t>眉县营头镇镇长</t>
  </si>
  <si>
    <t>眉县应急管理局</t>
  </si>
  <si>
    <t>眉县秦宝兴石墨矿业有限公司</t>
  </si>
  <si>
    <t>眉县营头镇大理村七组矿区内东南</t>
  </si>
  <si>
    <t>欧阳朝虹</t>
  </si>
  <si>
    <t>0.5万吨/年</t>
  </si>
  <si>
    <t>石墨矿</t>
  </si>
  <si>
    <t>2023年眉县尾矿库地方政府领导安全生产包保责任人清单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</si>
  <si>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</si>
  <si>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</si>
  <si>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</si>
  <si>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</si>
  <si>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</si>
  <si>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</si>
  <si>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</si>
  <si>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</si>
  <si>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</si>
  <si>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</si>
  <si>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</si>
  <si>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r>
      <rPr>
        <sz val="12"/>
        <rFont val="黑体"/>
        <charset val="134"/>
      </rPr>
      <t>库容（万m</t>
    </r>
    <r>
      <rPr>
        <sz val="12"/>
        <rFont val="方正书宋_GBK"/>
        <charset val="134"/>
      </rPr>
      <t>³</t>
    </r>
    <r>
      <rPr>
        <sz val="12"/>
        <rFont val="黑体"/>
        <charset val="134"/>
      </rPr>
      <t>）</t>
    </r>
  </si>
  <si>
    <t>下游流域情况</t>
  </si>
  <si>
    <t>企业或管理单位主要负责人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</si>
  <si>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</si>
  <si>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</si>
  <si>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</si>
  <si>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</si>
  <si>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</si>
  <si>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</si>
  <si>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</si>
  <si>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宝鸡市</t>
  </si>
  <si>
    <t>眉  县</t>
  </si>
  <si>
    <t>邋遢沟尾矿库</t>
  </si>
  <si>
    <t>有</t>
  </si>
  <si>
    <t>停用</t>
  </si>
  <si>
    <t>是</t>
  </si>
  <si>
    <t>四等</t>
  </si>
  <si>
    <t>已填充库容73，剩余库容1.89</t>
  </si>
  <si>
    <t>否</t>
  </si>
  <si>
    <t>总经理</t>
  </si>
  <si>
    <t xml:space="preserve">齐永宏 </t>
  </si>
  <si>
    <t>眉县县委常委、常务副县长</t>
  </si>
  <si>
    <t>2023年宝鸡市露天矿山地方政府领导安全生产包保责任清单</t>
  </si>
  <si>
    <t>企业主要负责人（实际控制人）姓名及联系方式</t>
  </si>
  <si>
    <t>矿山规模</t>
  </si>
  <si>
    <t>边坡设计高度</t>
  </si>
  <si>
    <t>边坡现状高度</t>
  </si>
  <si>
    <t>地方政府包保责任人</t>
  </si>
  <si>
    <t>市级</t>
  </si>
  <si>
    <t xml:space="preserve">宝鸡市长乐透辉石矿有限公司上刃集沟透辉石矿  </t>
  </si>
  <si>
    <t>陈仓区拓石镇仙龙村</t>
  </si>
  <si>
    <t>陈长城-13325375333</t>
  </si>
  <si>
    <t>15万吨/年</t>
  </si>
  <si>
    <t xml:space="preserve">透辉石 </t>
  </si>
  <si>
    <t>中型</t>
  </si>
  <si>
    <t>生产</t>
  </si>
  <si>
    <t>宝鸡市众喜金陵河水泥有限公司阴湾水泥用石灰岩矿</t>
  </si>
  <si>
    <t>陈仓区县功镇安台村</t>
  </si>
  <si>
    <t>范长虹-13772695336</t>
  </si>
  <si>
    <t>225万吨/年</t>
  </si>
  <si>
    <t>水泥用石灰岩</t>
  </si>
  <si>
    <t>大型</t>
  </si>
  <si>
    <t>陕西西铁颜家河石料有限公司</t>
  </si>
  <si>
    <t>陈仓区坪头镇林光村</t>
  </si>
  <si>
    <t>邢晓伟-13772682805</t>
  </si>
  <si>
    <t>58万吨/年</t>
  </si>
  <si>
    <t>花岗岩</t>
  </si>
  <si>
    <t>宝鸡皓顺硅业有限公司麻池石英矿</t>
  </si>
  <si>
    <t>陈仓区香泉镇麻池村</t>
  </si>
  <si>
    <t>董旦旦-18740577800</t>
  </si>
  <si>
    <t>石英石</t>
  </si>
  <si>
    <t>凤县声威建材有限公司采石场</t>
  </si>
  <si>
    <t>凤县凤州镇马鞍山村青岩沟</t>
  </si>
  <si>
    <t>陈建群-18909173679</t>
  </si>
  <si>
    <t>80万吨/年</t>
  </si>
  <si>
    <t>石灰石</t>
  </si>
  <si>
    <t>建设</t>
  </si>
  <si>
    <t>凤县新建采石厂</t>
  </si>
  <si>
    <t>凤县留凤关镇三岔村6组</t>
  </si>
  <si>
    <t>高建忠-13892732751</t>
  </si>
  <si>
    <t>10万吨/年</t>
  </si>
  <si>
    <t>小型</t>
  </si>
  <si>
    <t>凤县凤州镇南山湾采石厂</t>
  </si>
  <si>
    <t>凤县凤州镇桑园村</t>
  </si>
  <si>
    <t>叶长武-17749024676</t>
  </si>
  <si>
    <t>凤县聚丰工程开发有限有限责任公司</t>
  </si>
  <si>
    <t>凤县坪坎镇坪坎村2组</t>
  </si>
  <si>
    <t>吕海强-15309176566</t>
  </si>
  <si>
    <t>5万立方米/年</t>
  </si>
  <si>
    <t>建筑石料用灰岩</t>
  </si>
  <si>
    <t>金隅冀东凤翔环保科技有限公司东山水泥用灰岩矿</t>
  </si>
  <si>
    <t>凤翔区田家庄镇河北村村北</t>
  </si>
  <si>
    <t>陈红涛-13892777892</t>
  </si>
  <si>
    <t>190万吨/年</t>
  </si>
  <si>
    <t>石灰岩</t>
  </si>
  <si>
    <t>一期生产/二期建设</t>
  </si>
  <si>
    <t>冀东海德堡（扶风）水泥有限公司草山灰岩矿</t>
  </si>
  <si>
    <t>扶风县天度镇闫马村北</t>
  </si>
  <si>
    <t>刘治军-15891203555</t>
  </si>
  <si>
    <t>430万吨/年</t>
  </si>
  <si>
    <t>扶风县金陵洼建材有限公司丁岭凹建筑石料用灰岩矿</t>
  </si>
  <si>
    <t>扶风县天度镇巩村村</t>
  </si>
  <si>
    <t>夏全玉-15895336562</t>
  </si>
  <si>
    <t>30万吨/年</t>
  </si>
  <si>
    <t>宝鸡众喜凤凰山水泥有限公司南湾水泥用灰岩矿</t>
  </si>
  <si>
    <t>岐山县建材工业园区</t>
  </si>
  <si>
    <t>范长虹-0917-8422883</t>
  </si>
  <si>
    <t>200万吨/年</t>
  </si>
  <si>
    <t>水泥用灰岩矿</t>
  </si>
  <si>
    <t>宝鸡顺通达矿业有限公司沙沟建筑石料用灰岩矿</t>
  </si>
  <si>
    <t>岐山县京当镇西戢村曹家沟组</t>
  </si>
  <si>
    <t>张鹏儒-15710475899</t>
  </si>
  <si>
    <t>千阳海螺水泥有限责任公司雪山灰岩矿</t>
  </si>
  <si>
    <t>千阳县水沟镇新中村</t>
  </si>
  <si>
    <t>蔡树骞-18191781122</t>
  </si>
  <si>
    <t>210万吨/年</t>
  </si>
  <si>
    <t>千阳县城关镇庙岭村武家庄采石厂</t>
  </si>
  <si>
    <t>千阳县城关镇庙岭村</t>
  </si>
  <si>
    <t>孙利平-13992742883</t>
  </si>
  <si>
    <t>60万吨/年</t>
  </si>
  <si>
    <t>宝鸡正硕新型建材有限公司任家山石灰岩矿</t>
  </si>
  <si>
    <t>千阳县水沟镇丰头村</t>
  </si>
  <si>
    <t>王恩骞-15353022922</t>
  </si>
  <si>
    <t>2023年宝鸡市排土场地方政府领导安全生产包保责任清单</t>
  </si>
  <si>
    <t>矿山企业名称</t>
  </si>
  <si>
    <t>地  址</t>
  </si>
  <si>
    <t>设计总堆置高度（米）</t>
  </si>
  <si>
    <t>现状堆置高度（米）</t>
  </si>
  <si>
    <t>设计容积</t>
  </si>
  <si>
    <t>现状容积</t>
  </si>
  <si>
    <t>堆渣种类</t>
  </si>
  <si>
    <t>是否安装
在线监测系统</t>
  </si>
  <si>
    <t>备注</t>
  </si>
  <si>
    <t>金隅冀东凤翔环保科技有限公司  东山水泥用灰岩矿1#排土场</t>
  </si>
  <si>
    <t>宝鸡市凤翔区田家庄镇河北村村北，黑眼沟附近</t>
  </si>
  <si>
    <t>170
（1020-850）</t>
  </si>
  <si>
    <t>130
（980-850）</t>
  </si>
  <si>
    <t>84.72万m³</t>
  </si>
  <si>
    <t>58万m³</t>
  </si>
  <si>
    <t>粘土</t>
  </si>
  <si>
    <t>已闭坑</t>
  </si>
  <si>
    <t>宝鸡市凤翔区区委常委、常务副区长</t>
  </si>
  <si>
    <t>凤翔区田家庄镇镇长</t>
  </si>
  <si>
    <t>宝鸡市凤翔区应急管理局</t>
  </si>
  <si>
    <t>已经闭坑，并进行生态修复</t>
  </si>
  <si>
    <t>金隅冀东凤翔环保科技有限公司  东山水泥用灰岩矿东沟排土场</t>
  </si>
  <si>
    <t>宝鸡市凤翔区田家庄镇河北村矿区内东侧大沟</t>
  </si>
  <si>
    <t>110
（1040-930）</t>
  </si>
  <si>
    <t>150万m³</t>
  </si>
  <si>
    <t>135万m³</t>
  </si>
  <si>
    <t>建设已基本结束，计划2023年安装监测及进行植被恢复。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</si>
</sst>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sz val="20"/>
      <color indexed="8"/>
      <name val="方正黑体_GBK"/>
      <charset val="134"/>
    </font>
    <font>
      <b/>
      <sz val="12"/>
      <name val="方正黑体_GBK"/>
      <charset val="134"/>
    </font>
    <font>
      <sz val="12"/>
      <name val="华文仿宋"/>
      <charset val="134"/>
    </font>
    <font>
      <b/>
      <sz val="12"/>
      <color indexed="8"/>
      <name val="方正黑体_GBK"/>
      <charset val="134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华文仿宋"/>
      <charset val="134"/>
    </font>
    <font>
      <sz val="10"/>
      <color rgb="FFFF0000"/>
      <name val="华文仿宋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20"/>
      <name val="方正黑体_GBK"/>
      <charset val="134"/>
    </font>
    <font>
      <b/>
      <sz val="22"/>
      <name val="方正黑体_GBK"/>
      <charset val="134"/>
    </font>
    <font>
      <sz val="12"/>
      <name val="华文楷体"/>
      <charset val="134"/>
    </font>
    <font>
      <sz val="11"/>
      <name val="黑体"/>
      <charset val="134"/>
    </font>
    <font>
      <sz val="2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2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9" fillId="13" borderId="1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8890</xdr:colOff>
      <xdr:row>5</xdr:row>
      <xdr:rowOff>31115</xdr:rowOff>
    </xdr:from>
    <xdr:to>
      <xdr:col>7</xdr:col>
      <xdr:colOff>566420</xdr:colOff>
      <xdr:row>5</xdr:row>
      <xdr:rowOff>852170</xdr:rowOff>
    </xdr:to>
    <xdr:cxnSp>
      <xdr:nvCxnSpPr>
        <xdr:cNvPr id="2" name="直接连接符 1"/>
        <xdr:cNvCxnSpPr/>
      </xdr:nvCxnSpPr>
      <xdr:spPr>
        <a:xfrm flipH="1">
          <a:off x="4542155" y="2002790"/>
          <a:ext cx="557530" cy="8210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16510</xdr:colOff>
      <xdr:row>5</xdr:row>
      <xdr:rowOff>834390</xdr:rowOff>
    </xdr:from>
    <xdr:to>
      <xdr:col>8</xdr:col>
      <xdr:colOff>15875</xdr:colOff>
      <xdr:row>6</xdr:row>
      <xdr:rowOff>1042670</xdr:rowOff>
    </xdr:to>
    <xdr:cxnSp>
      <xdr:nvCxnSpPr>
        <xdr:cNvPr id="3" name="直接连接符 2"/>
        <xdr:cNvCxnSpPr/>
      </xdr:nvCxnSpPr>
      <xdr:spPr>
        <a:xfrm flipH="1">
          <a:off x="4549775" y="2806065"/>
          <a:ext cx="580390" cy="1071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zoomScale="115" zoomScaleNormal="115" workbookViewId="0">
      <selection activeCell="R6" sqref="R6"/>
    </sheetView>
  </sheetViews>
  <sheetFormatPr defaultColWidth="9" defaultRowHeight="13.5"/>
  <cols>
    <col min="1" max="1" width="5" style="51" customWidth="1"/>
    <col min="2" max="2" width="12.5" style="51" customWidth="1"/>
    <col min="3" max="3" width="7.49166666666667" style="51" customWidth="1"/>
    <col min="4" max="4" width="11.125" style="51" customWidth="1"/>
    <col min="5" max="5" width="9" style="51"/>
    <col min="6" max="6" width="6.625" style="51" customWidth="1"/>
    <col min="7" max="7" width="7.75" style="51" customWidth="1"/>
    <col min="8" max="8" width="7.625" style="51" customWidth="1"/>
    <col min="9" max="9" width="5" style="51" customWidth="1"/>
    <col min="10" max="10" width="9" style="51"/>
    <col min="11" max="11" width="6" style="51" customWidth="1"/>
    <col min="12" max="12" width="9" style="51"/>
    <col min="13" max="13" width="5.875" style="51" customWidth="1"/>
    <col min="14" max="14" width="7.01666666666667" style="51" customWidth="1"/>
    <col min="15" max="15" width="8.35833333333333" style="51" customWidth="1"/>
    <col min="16" max="16384" width="9" style="51"/>
  </cols>
  <sheetData>
    <row r="1" ht="24" customHeight="1" spans="1:2">
      <c r="A1" s="52" t="s">
        <v>0</v>
      </c>
      <c r="B1" s="52"/>
    </row>
    <row r="2" s="50" customFormat="1" ht="40" customHeight="1" spans="1:1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61"/>
    </row>
    <row r="3" s="50" customFormat="1" ht="49" customHeight="1" spans="1:15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55" t="s">
        <v>11</v>
      </c>
      <c r="K3" s="62"/>
      <c r="L3" s="62"/>
      <c r="M3" s="62"/>
      <c r="N3" s="62"/>
      <c r="O3" s="63" t="s">
        <v>12</v>
      </c>
    </row>
    <row r="4" s="50" customFormat="1" ht="14.25" spans="1:15">
      <c r="A4" s="56"/>
      <c r="B4" s="56"/>
      <c r="C4" s="56"/>
      <c r="D4" s="56"/>
      <c r="E4" s="56"/>
      <c r="F4" s="56"/>
      <c r="G4" s="56"/>
      <c r="H4" s="56"/>
      <c r="I4" s="56"/>
      <c r="J4" s="56"/>
      <c r="K4" s="64" t="s">
        <v>13</v>
      </c>
      <c r="L4" s="65"/>
      <c r="M4" s="64" t="s">
        <v>14</v>
      </c>
      <c r="N4" s="65"/>
      <c r="O4" s="66"/>
    </row>
    <row r="5" s="50" customFormat="1" ht="28" customHeight="1" spans="1:15">
      <c r="A5" s="57"/>
      <c r="B5" s="57"/>
      <c r="C5" s="57"/>
      <c r="D5" s="57"/>
      <c r="E5" s="57"/>
      <c r="F5" s="57"/>
      <c r="G5" s="57"/>
      <c r="H5" s="57"/>
      <c r="I5" s="57"/>
      <c r="J5" s="57"/>
      <c r="K5" s="67" t="s">
        <v>15</v>
      </c>
      <c r="L5" s="67" t="s">
        <v>16</v>
      </c>
      <c r="M5" s="67" t="s">
        <v>15</v>
      </c>
      <c r="N5" s="67" t="s">
        <v>16</v>
      </c>
      <c r="O5" s="68"/>
    </row>
    <row r="6" s="50" customFormat="1" ht="68" customHeight="1" spans="1:15">
      <c r="A6" s="58">
        <v>1</v>
      </c>
      <c r="B6" s="59" t="s">
        <v>17</v>
      </c>
      <c r="C6" s="59" t="s">
        <v>18</v>
      </c>
      <c r="D6" s="59" t="s">
        <v>19</v>
      </c>
      <c r="E6" s="59" t="s">
        <v>20</v>
      </c>
      <c r="F6" s="59" t="s">
        <v>21</v>
      </c>
      <c r="G6" s="59" t="s">
        <v>22</v>
      </c>
      <c r="H6" s="59"/>
      <c r="I6" s="59">
        <v>8</v>
      </c>
      <c r="J6" s="59" t="s">
        <v>23</v>
      </c>
      <c r="K6" s="59" t="s">
        <v>24</v>
      </c>
      <c r="L6" s="59" t="s">
        <v>25</v>
      </c>
      <c r="M6" s="59" t="s">
        <v>26</v>
      </c>
      <c r="N6" s="59" t="s">
        <v>27</v>
      </c>
      <c r="O6" s="59" t="s">
        <v>28</v>
      </c>
    </row>
    <row r="7" s="50" customFormat="1" ht="83" customHeight="1" spans="1:15">
      <c r="A7" s="58">
        <v>2</v>
      </c>
      <c r="B7" s="59" t="s">
        <v>29</v>
      </c>
      <c r="C7" s="59" t="s">
        <v>30</v>
      </c>
      <c r="D7" s="59" t="s">
        <v>31</v>
      </c>
      <c r="E7" s="59" t="s">
        <v>32</v>
      </c>
      <c r="F7" s="59" t="s">
        <v>33</v>
      </c>
      <c r="G7" s="59" t="s">
        <v>22</v>
      </c>
      <c r="H7" s="59"/>
      <c r="I7" s="59">
        <v>3</v>
      </c>
      <c r="J7" s="59" t="s">
        <v>23</v>
      </c>
      <c r="K7" s="59" t="s">
        <v>24</v>
      </c>
      <c r="L7" s="59" t="s">
        <v>25</v>
      </c>
      <c r="M7" s="59" t="s">
        <v>26</v>
      </c>
      <c r="N7" s="59" t="s">
        <v>27</v>
      </c>
      <c r="O7" s="59" t="s">
        <v>28</v>
      </c>
    </row>
    <row r="8" spans="1: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1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</sheetData>
  <mergeCells count="16">
    <mergeCell ref="A1:B1"/>
    <mergeCell ref="A2:O2"/>
    <mergeCell ref="K3:N3"/>
    <mergeCell ref="K4:L4"/>
    <mergeCell ref="M4:N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zoomScale="85" zoomScaleNormal="85" workbookViewId="0">
      <selection activeCell="Y4" sqref="Y4"/>
    </sheetView>
  </sheetViews>
  <sheetFormatPr defaultColWidth="9" defaultRowHeight="13.5" outlineLevelRow="4"/>
  <cols>
    <col min="1" max="1" width="6.025" style="40" customWidth="1"/>
    <col min="2" max="2" width="5.875" style="40" customWidth="1"/>
    <col min="3" max="3" width="5.3" style="40" customWidth="1"/>
    <col min="4" max="4" width="5.73333333333333" style="40" customWidth="1"/>
    <col min="5" max="8" width="6.625" style="40" customWidth="1"/>
    <col min="9" max="9" width="5.29166666666667" style="40" customWidth="1"/>
    <col min="10" max="10" width="5.59166666666667" style="40" customWidth="1"/>
    <col min="11" max="11" width="5.875" style="40" customWidth="1"/>
    <col min="12" max="12" width="5.73333333333333" style="40" customWidth="1"/>
    <col min="13" max="13" width="5.875" style="40" customWidth="1"/>
    <col min="14" max="14" width="5.88333333333333" style="40" customWidth="1"/>
    <col min="15" max="15" width="7.64166666666667" style="40" customWidth="1"/>
    <col min="16" max="17" width="6.625" style="40" customWidth="1"/>
    <col min="18" max="18" width="5.73333333333333" style="40" customWidth="1"/>
    <col min="19" max="19" width="5.44166666666667" style="40" customWidth="1"/>
    <col min="20" max="20" width="4.70833333333333" style="40" customWidth="1"/>
    <col min="21" max="21" width="6.025" style="40" customWidth="1"/>
    <col min="22" max="22" width="5.88333333333333" style="40" customWidth="1"/>
    <col min="23" max="23" width="6.625" style="40" customWidth="1"/>
    <col min="24" max="24" width="5.43333333333333" style="41" customWidth="1"/>
    <col min="25" max="16384" width="9" style="40"/>
  </cols>
  <sheetData>
    <row r="1" ht="64" customHeight="1" spans="1:24">
      <c r="A1" s="42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9"/>
    </row>
    <row r="2" ht="45" customHeight="1" spans="1:24">
      <c r="A2" s="44" t="s">
        <v>2</v>
      </c>
      <c r="B2" s="45" t="s">
        <v>35</v>
      </c>
      <c r="C2" s="45" t="s">
        <v>36</v>
      </c>
      <c r="D2" s="45" t="s">
        <v>37</v>
      </c>
      <c r="E2" s="45" t="s">
        <v>38</v>
      </c>
      <c r="F2" s="45" t="s">
        <v>39</v>
      </c>
      <c r="G2" s="45" t="s">
        <v>40</v>
      </c>
      <c r="H2" s="45" t="s">
        <v>41</v>
      </c>
      <c r="I2" s="44" t="s">
        <v>42</v>
      </c>
      <c r="J2" s="45" t="s">
        <v>43</v>
      </c>
      <c r="K2" s="44" t="s">
        <v>44</v>
      </c>
      <c r="L2" s="44" t="s">
        <v>45</v>
      </c>
      <c r="M2" s="44"/>
      <c r="N2" s="44" t="s">
        <v>46</v>
      </c>
      <c r="O2" s="44"/>
      <c r="P2" s="47" t="s">
        <v>47</v>
      </c>
      <c r="Q2" s="47"/>
      <c r="R2" s="47" t="s">
        <v>48</v>
      </c>
      <c r="S2" s="47"/>
      <c r="T2" s="44"/>
      <c r="U2" s="44"/>
      <c r="V2" s="44"/>
      <c r="W2" s="44"/>
      <c r="X2" s="45" t="s">
        <v>12</v>
      </c>
    </row>
    <row r="3" ht="41" customHeight="1" spans="1:24">
      <c r="A3" s="44"/>
      <c r="B3" s="45"/>
      <c r="C3" s="45"/>
      <c r="D3" s="45"/>
      <c r="E3" s="45"/>
      <c r="F3" s="45"/>
      <c r="G3" s="45"/>
      <c r="H3" s="45"/>
      <c r="I3" s="44"/>
      <c r="J3" s="45"/>
      <c r="K3" s="45" t="s">
        <v>49</v>
      </c>
      <c r="L3" s="45" t="s">
        <v>50</v>
      </c>
      <c r="M3" s="45" t="s">
        <v>51</v>
      </c>
      <c r="N3" s="45" t="s">
        <v>52</v>
      </c>
      <c r="O3" s="45" t="s">
        <v>53</v>
      </c>
      <c r="P3" s="48" t="s">
        <v>54</v>
      </c>
      <c r="Q3" s="48" t="s">
        <v>55</v>
      </c>
      <c r="R3" s="45" t="s">
        <v>15</v>
      </c>
      <c r="S3" s="45" t="s">
        <v>16</v>
      </c>
      <c r="T3" s="44" t="s">
        <v>13</v>
      </c>
      <c r="U3" s="44"/>
      <c r="V3" s="44" t="s">
        <v>14</v>
      </c>
      <c r="W3" s="44"/>
      <c r="X3" s="45"/>
    </row>
    <row r="4" ht="56" customHeight="1" spans="1:24">
      <c r="A4" s="44"/>
      <c r="B4" s="45"/>
      <c r="C4" s="45"/>
      <c r="D4" s="45"/>
      <c r="E4" s="45"/>
      <c r="F4" s="45"/>
      <c r="G4" s="45"/>
      <c r="H4" s="45"/>
      <c r="I4" s="44"/>
      <c r="J4" s="45"/>
      <c r="K4" s="45"/>
      <c r="L4" s="45"/>
      <c r="M4" s="45"/>
      <c r="N4" s="45"/>
      <c r="O4" s="45"/>
      <c r="P4" s="48"/>
      <c r="Q4" s="48"/>
      <c r="R4" s="45"/>
      <c r="S4" s="45"/>
      <c r="T4" s="44" t="s">
        <v>15</v>
      </c>
      <c r="U4" s="44" t="s">
        <v>16</v>
      </c>
      <c r="V4" s="44" t="s">
        <v>15</v>
      </c>
      <c r="W4" s="44" t="s">
        <v>16</v>
      </c>
      <c r="X4" s="45"/>
    </row>
    <row r="5" ht="193" customHeight="1" spans="1:24">
      <c r="A5" s="46">
        <v>1</v>
      </c>
      <c r="B5" s="46" t="s">
        <v>56</v>
      </c>
      <c r="C5" s="46" t="s">
        <v>57</v>
      </c>
      <c r="D5" s="46" t="s">
        <v>58</v>
      </c>
      <c r="E5" s="46" t="s">
        <v>17</v>
      </c>
      <c r="F5" s="46" t="s">
        <v>18</v>
      </c>
      <c r="G5" s="46" t="s">
        <v>59</v>
      </c>
      <c r="H5" s="46" t="s">
        <v>60</v>
      </c>
      <c r="I5" s="46" t="s">
        <v>21</v>
      </c>
      <c r="J5" s="46" t="s">
        <v>61</v>
      </c>
      <c r="K5" s="46" t="s">
        <v>62</v>
      </c>
      <c r="L5" s="46">
        <v>67.7</v>
      </c>
      <c r="M5" s="46">
        <v>65.8</v>
      </c>
      <c r="N5" s="46">
        <v>74.89</v>
      </c>
      <c r="O5" s="46" t="s">
        <v>63</v>
      </c>
      <c r="P5" s="46" t="s">
        <v>64</v>
      </c>
      <c r="Q5" s="46" t="s">
        <v>64</v>
      </c>
      <c r="R5" s="46" t="s">
        <v>19</v>
      </c>
      <c r="S5" s="46" t="s">
        <v>65</v>
      </c>
      <c r="T5" s="46" t="s">
        <v>66</v>
      </c>
      <c r="U5" s="46" t="s">
        <v>67</v>
      </c>
      <c r="V5" s="46" t="s">
        <v>26</v>
      </c>
      <c r="W5" s="46" t="s">
        <v>27</v>
      </c>
      <c r="X5" s="46" t="s">
        <v>28</v>
      </c>
    </row>
  </sheetData>
  <mergeCells count="28">
    <mergeCell ref="A1:X1"/>
    <mergeCell ref="L2:M2"/>
    <mergeCell ref="N2:O2"/>
    <mergeCell ref="P2:Q2"/>
    <mergeCell ref="R2:S2"/>
    <mergeCell ref="T2:W2"/>
    <mergeCell ref="T3:U3"/>
    <mergeCell ref="V3:W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X2:X4"/>
  </mergeCells>
  <dataValidations count="2">
    <dataValidation type="list" allowBlank="1" showInputMessage="1" showErrorMessage="1" sqref="H5">
      <formula1>"在用,停用,在建,停建,回采,正在实施闭库,已闭库"</formula1>
    </dataValidation>
    <dataValidation type="list" allowBlank="1" showInputMessage="1" showErrorMessage="1" sqref="Q5">
      <formula1>"是,否"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S5" sqref="S5"/>
    </sheetView>
  </sheetViews>
  <sheetFormatPr defaultColWidth="9" defaultRowHeight="13.5"/>
  <cols>
    <col min="1" max="1" width="5.25" customWidth="1"/>
    <col min="2" max="2" width="12.5" customWidth="1"/>
    <col min="4" max="4" width="11" customWidth="1"/>
    <col min="5" max="5" width="10.625" customWidth="1"/>
    <col min="6" max="6" width="6.875" customWidth="1"/>
    <col min="7" max="7" width="6.125" customWidth="1"/>
    <col min="8" max="8" width="7" customWidth="1"/>
    <col min="9" max="9" width="6.875" customWidth="1"/>
    <col min="11" max="11" width="7.125" customWidth="1"/>
    <col min="12" max="12" width="7" customWidth="1"/>
    <col min="13" max="14" width="6.75" customWidth="1"/>
    <col min="15" max="15" width="7.125" customWidth="1"/>
    <col min="16" max="16" width="6.75" customWidth="1"/>
    <col min="17" max="17" width="7" customWidth="1"/>
  </cols>
  <sheetData>
    <row r="1" s="15" customFormat="1" ht="33" customHeight="1" spans="1:17">
      <c r="A1" s="18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34"/>
    </row>
    <row r="2" s="15" customFormat="1" ht="46" customHeight="1" spans="1:17">
      <c r="A2" s="20" t="s">
        <v>2</v>
      </c>
      <c r="B2" s="20" t="s">
        <v>3</v>
      </c>
      <c r="C2" s="20" t="s">
        <v>4</v>
      </c>
      <c r="D2" s="20" t="s">
        <v>69</v>
      </c>
      <c r="E2" s="20" t="s">
        <v>6</v>
      </c>
      <c r="F2" s="20" t="s">
        <v>7</v>
      </c>
      <c r="G2" s="20" t="s">
        <v>70</v>
      </c>
      <c r="H2" s="20" t="s">
        <v>71</v>
      </c>
      <c r="I2" s="20" t="s">
        <v>72</v>
      </c>
      <c r="J2" s="20" t="s">
        <v>11</v>
      </c>
      <c r="K2" s="27" t="s">
        <v>73</v>
      </c>
      <c r="L2" s="27"/>
      <c r="M2" s="27"/>
      <c r="N2" s="27"/>
      <c r="O2" s="27"/>
      <c r="P2" s="27"/>
      <c r="Q2" s="35" t="s">
        <v>12</v>
      </c>
    </row>
    <row r="3" s="15" customFormat="1" ht="23" customHeight="1" spans="1:17">
      <c r="A3" s="21"/>
      <c r="B3" s="21"/>
      <c r="C3" s="21"/>
      <c r="D3" s="21"/>
      <c r="E3" s="21"/>
      <c r="F3" s="21"/>
      <c r="G3" s="21"/>
      <c r="H3" s="21"/>
      <c r="I3" s="21"/>
      <c r="J3" s="21"/>
      <c r="K3" s="28" t="s">
        <v>74</v>
      </c>
      <c r="L3" s="29"/>
      <c r="M3" s="28" t="s">
        <v>13</v>
      </c>
      <c r="N3" s="29"/>
      <c r="O3" s="28" t="s">
        <v>14</v>
      </c>
      <c r="P3" s="29"/>
      <c r="Q3" s="35"/>
    </row>
    <row r="4" s="15" customFormat="1" ht="24" customHeight="1" spans="1:17">
      <c r="A4" s="22"/>
      <c r="B4" s="22"/>
      <c r="C4" s="22"/>
      <c r="D4" s="22"/>
      <c r="E4" s="22"/>
      <c r="F4" s="22"/>
      <c r="G4" s="22"/>
      <c r="H4" s="22"/>
      <c r="I4" s="22"/>
      <c r="J4" s="22"/>
      <c r="K4" s="30" t="s">
        <v>15</v>
      </c>
      <c r="L4" s="30" t="s">
        <v>16</v>
      </c>
      <c r="M4" s="30" t="s">
        <v>15</v>
      </c>
      <c r="N4" s="30" t="s">
        <v>16</v>
      </c>
      <c r="O4" s="30" t="s">
        <v>15</v>
      </c>
      <c r="P4" s="30" t="s">
        <v>16</v>
      </c>
      <c r="Q4" s="35"/>
    </row>
    <row r="5" s="15" customFormat="1" ht="38.25" spans="1:17">
      <c r="A5" s="23">
        <v>1</v>
      </c>
      <c r="B5" s="23" t="s">
        <v>75</v>
      </c>
      <c r="C5" s="23" t="s">
        <v>76</v>
      </c>
      <c r="D5" s="23" t="s">
        <v>77</v>
      </c>
      <c r="E5" s="23" t="s">
        <v>78</v>
      </c>
      <c r="F5" s="23" t="s">
        <v>79</v>
      </c>
      <c r="G5" s="23" t="s">
        <v>80</v>
      </c>
      <c r="H5" s="23">
        <v>40</v>
      </c>
      <c r="I5" s="23">
        <v>40</v>
      </c>
      <c r="J5" s="23" t="s">
        <v>81</v>
      </c>
      <c r="K5" s="23"/>
      <c r="L5" s="23"/>
      <c r="M5" s="23"/>
      <c r="N5" s="23"/>
      <c r="O5" s="23"/>
      <c r="P5" s="23"/>
      <c r="Q5" s="23"/>
    </row>
    <row r="6" s="15" customFormat="1" ht="51" spans="1:17">
      <c r="A6" s="23">
        <v>2</v>
      </c>
      <c r="B6" s="24" t="s">
        <v>82</v>
      </c>
      <c r="C6" s="23" t="s">
        <v>83</v>
      </c>
      <c r="D6" s="24" t="s">
        <v>84</v>
      </c>
      <c r="E6" s="23" t="s">
        <v>85</v>
      </c>
      <c r="F6" s="23" t="s">
        <v>86</v>
      </c>
      <c r="G6" s="23" t="s">
        <v>87</v>
      </c>
      <c r="H6" s="23">
        <v>180</v>
      </c>
      <c r="I6" s="23">
        <v>55</v>
      </c>
      <c r="J6" s="23" t="s">
        <v>81</v>
      </c>
      <c r="K6" s="23"/>
      <c r="L6" s="23"/>
      <c r="M6" s="23"/>
      <c r="N6" s="23"/>
      <c r="O6" s="23"/>
      <c r="P6" s="23"/>
      <c r="Q6" s="23"/>
    </row>
    <row r="7" s="15" customFormat="1" ht="25.5" spans="1:17">
      <c r="A7" s="23">
        <v>3</v>
      </c>
      <c r="B7" s="24" t="s">
        <v>88</v>
      </c>
      <c r="C7" s="23" t="s">
        <v>89</v>
      </c>
      <c r="D7" s="24" t="s">
        <v>90</v>
      </c>
      <c r="E7" s="23" t="s">
        <v>91</v>
      </c>
      <c r="F7" s="23" t="s">
        <v>92</v>
      </c>
      <c r="G7" s="23" t="s">
        <v>80</v>
      </c>
      <c r="H7" s="23">
        <v>179</v>
      </c>
      <c r="I7" s="23">
        <v>79</v>
      </c>
      <c r="J7" s="23" t="s">
        <v>81</v>
      </c>
      <c r="K7" s="31"/>
      <c r="L7" s="31"/>
      <c r="M7" s="31"/>
      <c r="N7" s="31"/>
      <c r="O7" s="31"/>
      <c r="P7" s="31"/>
      <c r="Q7" s="36"/>
    </row>
    <row r="8" s="16" customFormat="1" ht="38.25" spans="1:17">
      <c r="A8" s="25">
        <v>4</v>
      </c>
      <c r="B8" s="26" t="s">
        <v>93</v>
      </c>
      <c r="C8" s="25" t="s">
        <v>94</v>
      </c>
      <c r="D8" s="26" t="s">
        <v>95</v>
      </c>
      <c r="E8" s="25" t="s">
        <v>20</v>
      </c>
      <c r="F8" s="25" t="s">
        <v>96</v>
      </c>
      <c r="G8" s="25" t="s">
        <v>80</v>
      </c>
      <c r="H8" s="25">
        <v>180</v>
      </c>
      <c r="I8" s="25">
        <v>120</v>
      </c>
      <c r="J8" s="25" t="s">
        <v>81</v>
      </c>
      <c r="K8" s="32"/>
      <c r="L8" s="32"/>
      <c r="M8" s="32"/>
      <c r="N8" s="32"/>
      <c r="O8" s="32"/>
      <c r="P8" s="32"/>
      <c r="Q8" s="37"/>
    </row>
    <row r="9" s="16" customFormat="1" ht="38.25" spans="1:17">
      <c r="A9" s="25">
        <v>5</v>
      </c>
      <c r="B9" s="26" t="s">
        <v>97</v>
      </c>
      <c r="C9" s="25" t="s">
        <v>98</v>
      </c>
      <c r="D9" s="26" t="s">
        <v>99</v>
      </c>
      <c r="E9" s="25" t="s">
        <v>100</v>
      </c>
      <c r="F9" s="25" t="s">
        <v>101</v>
      </c>
      <c r="G9" s="25" t="s">
        <v>80</v>
      </c>
      <c r="H9" s="25">
        <v>270</v>
      </c>
      <c r="I9" s="25">
        <v>265</v>
      </c>
      <c r="J9" s="25" t="s">
        <v>102</v>
      </c>
      <c r="K9" s="32"/>
      <c r="L9" s="32"/>
      <c r="M9" s="32"/>
      <c r="N9" s="32"/>
      <c r="O9" s="32"/>
      <c r="P9" s="32"/>
      <c r="Q9" s="37"/>
    </row>
    <row r="10" ht="38.25" spans="1:17">
      <c r="A10" s="23">
        <v>6</v>
      </c>
      <c r="B10" s="24" t="s">
        <v>103</v>
      </c>
      <c r="C10" s="23" t="s">
        <v>104</v>
      </c>
      <c r="D10" s="24" t="s">
        <v>105</v>
      </c>
      <c r="E10" s="23" t="s">
        <v>106</v>
      </c>
      <c r="F10" s="23" t="s">
        <v>101</v>
      </c>
      <c r="G10" s="23" t="s">
        <v>107</v>
      </c>
      <c r="H10" s="23">
        <v>90</v>
      </c>
      <c r="I10" s="23">
        <v>90</v>
      </c>
      <c r="J10" s="23" t="s">
        <v>23</v>
      </c>
      <c r="K10" s="33"/>
      <c r="L10" s="33"/>
      <c r="M10" s="33"/>
      <c r="N10" s="33"/>
      <c r="O10" s="33"/>
      <c r="P10" s="33"/>
      <c r="Q10" s="38"/>
    </row>
    <row r="11" ht="25.5" spans="1:17">
      <c r="A11" s="23">
        <v>7</v>
      </c>
      <c r="B11" s="24" t="s">
        <v>108</v>
      </c>
      <c r="C11" s="23" t="s">
        <v>109</v>
      </c>
      <c r="D11" s="24" t="s">
        <v>110</v>
      </c>
      <c r="E11" s="23" t="s">
        <v>106</v>
      </c>
      <c r="F11" s="23" t="s">
        <v>101</v>
      </c>
      <c r="G11" s="23" t="s">
        <v>107</v>
      </c>
      <c r="H11" s="23">
        <v>30</v>
      </c>
      <c r="I11" s="23">
        <v>30</v>
      </c>
      <c r="J11" s="23" t="s">
        <v>23</v>
      </c>
      <c r="K11" s="33"/>
      <c r="L11" s="33"/>
      <c r="M11" s="33"/>
      <c r="N11" s="33"/>
      <c r="O11" s="33"/>
      <c r="P11" s="33"/>
      <c r="Q11" s="38"/>
    </row>
    <row r="12" ht="38.25" spans="1:17">
      <c r="A12" s="23">
        <v>8</v>
      </c>
      <c r="B12" s="23" t="s">
        <v>111</v>
      </c>
      <c r="C12" s="23" t="s">
        <v>112</v>
      </c>
      <c r="D12" s="24" t="s">
        <v>113</v>
      </c>
      <c r="E12" s="23" t="s">
        <v>114</v>
      </c>
      <c r="F12" s="23" t="s">
        <v>115</v>
      </c>
      <c r="G12" s="23" t="s">
        <v>80</v>
      </c>
      <c r="H12" s="23">
        <v>120</v>
      </c>
      <c r="I12" s="23">
        <v>90</v>
      </c>
      <c r="J12" s="23" t="s">
        <v>81</v>
      </c>
      <c r="K12" s="33"/>
      <c r="L12" s="33"/>
      <c r="M12" s="33"/>
      <c r="N12" s="33"/>
      <c r="O12" s="33"/>
      <c r="P12" s="33"/>
      <c r="Q12" s="38"/>
    </row>
    <row r="13" s="16" customFormat="1" ht="51" spans="1:17">
      <c r="A13" s="25">
        <v>9</v>
      </c>
      <c r="B13" s="26" t="s">
        <v>116</v>
      </c>
      <c r="C13" s="25" t="s">
        <v>117</v>
      </c>
      <c r="D13" s="26" t="s">
        <v>118</v>
      </c>
      <c r="E13" s="25" t="s">
        <v>119</v>
      </c>
      <c r="F13" s="25" t="s">
        <v>120</v>
      </c>
      <c r="G13" s="25" t="s">
        <v>87</v>
      </c>
      <c r="H13" s="25">
        <v>270</v>
      </c>
      <c r="I13" s="25">
        <v>255</v>
      </c>
      <c r="J13" s="25" t="s">
        <v>121</v>
      </c>
      <c r="K13" s="32"/>
      <c r="L13" s="32"/>
      <c r="M13" s="32"/>
      <c r="N13" s="32"/>
      <c r="O13" s="32"/>
      <c r="P13" s="32"/>
      <c r="Q13" s="37"/>
    </row>
    <row r="14" ht="38.25" spans="1:17">
      <c r="A14" s="23">
        <v>10</v>
      </c>
      <c r="B14" s="24" t="s">
        <v>122</v>
      </c>
      <c r="C14" s="23" t="s">
        <v>123</v>
      </c>
      <c r="D14" s="24" t="s">
        <v>124</v>
      </c>
      <c r="E14" s="23" t="s">
        <v>125</v>
      </c>
      <c r="F14" s="23" t="s">
        <v>86</v>
      </c>
      <c r="G14" s="23" t="s">
        <v>87</v>
      </c>
      <c r="H14" s="23">
        <v>196</v>
      </c>
      <c r="I14" s="23">
        <v>72</v>
      </c>
      <c r="J14" s="23" t="s">
        <v>81</v>
      </c>
      <c r="K14" s="33"/>
      <c r="L14" s="33"/>
      <c r="M14" s="33"/>
      <c r="N14" s="33"/>
      <c r="O14" s="33"/>
      <c r="P14" s="33"/>
      <c r="Q14" s="38"/>
    </row>
    <row r="15" s="16" customFormat="1" ht="51" spans="1:17">
      <c r="A15" s="25">
        <v>11</v>
      </c>
      <c r="B15" s="26" t="s">
        <v>126</v>
      </c>
      <c r="C15" s="25" t="s">
        <v>127</v>
      </c>
      <c r="D15" s="26" t="s">
        <v>128</v>
      </c>
      <c r="E15" s="25" t="s">
        <v>129</v>
      </c>
      <c r="F15" s="25" t="s">
        <v>115</v>
      </c>
      <c r="G15" s="25" t="s">
        <v>87</v>
      </c>
      <c r="H15" s="25">
        <v>126</v>
      </c>
      <c r="I15" s="25">
        <v>126</v>
      </c>
      <c r="J15" s="25" t="s">
        <v>23</v>
      </c>
      <c r="K15" s="32"/>
      <c r="L15" s="32"/>
      <c r="M15" s="32"/>
      <c r="N15" s="32"/>
      <c r="O15" s="32"/>
      <c r="P15" s="32"/>
      <c r="Q15" s="37"/>
    </row>
    <row r="16" s="16" customFormat="1" ht="38.25" spans="1:17">
      <c r="A16" s="25">
        <v>12</v>
      </c>
      <c r="B16" s="26" t="s">
        <v>130</v>
      </c>
      <c r="C16" s="25" t="s">
        <v>131</v>
      </c>
      <c r="D16" s="26" t="s">
        <v>132</v>
      </c>
      <c r="E16" s="25" t="s">
        <v>133</v>
      </c>
      <c r="F16" s="25" t="s">
        <v>134</v>
      </c>
      <c r="G16" s="25" t="s">
        <v>87</v>
      </c>
      <c r="H16" s="25">
        <v>255</v>
      </c>
      <c r="I16" s="25">
        <v>130</v>
      </c>
      <c r="J16" s="25" t="s">
        <v>81</v>
      </c>
      <c r="K16" s="32"/>
      <c r="L16" s="32"/>
      <c r="M16" s="32"/>
      <c r="N16" s="32"/>
      <c r="O16" s="32"/>
      <c r="P16" s="32"/>
      <c r="Q16" s="37"/>
    </row>
    <row r="17" s="16" customFormat="1" ht="38.25" spans="1:17">
      <c r="A17" s="25">
        <v>13</v>
      </c>
      <c r="B17" s="26" t="s">
        <v>135</v>
      </c>
      <c r="C17" s="25" t="s">
        <v>136</v>
      </c>
      <c r="D17" s="26" t="s">
        <v>137</v>
      </c>
      <c r="E17" s="25" t="s">
        <v>133</v>
      </c>
      <c r="F17" s="25" t="s">
        <v>115</v>
      </c>
      <c r="G17" s="25" t="s">
        <v>87</v>
      </c>
      <c r="H17" s="25">
        <v>360</v>
      </c>
      <c r="I17" s="25">
        <v>150</v>
      </c>
      <c r="J17" s="25" t="s">
        <v>81</v>
      </c>
      <c r="K17" s="32"/>
      <c r="L17" s="32"/>
      <c r="M17" s="32"/>
      <c r="N17" s="32"/>
      <c r="O17" s="32"/>
      <c r="P17" s="32"/>
      <c r="Q17" s="37"/>
    </row>
    <row r="18" s="17" customFormat="1" ht="45" customHeight="1" spans="1:17">
      <c r="A18" s="23">
        <v>14</v>
      </c>
      <c r="B18" s="24" t="s">
        <v>138</v>
      </c>
      <c r="C18" s="23" t="s">
        <v>139</v>
      </c>
      <c r="D18" s="24" t="s">
        <v>140</v>
      </c>
      <c r="E18" s="23" t="s">
        <v>141</v>
      </c>
      <c r="F18" s="23" t="s">
        <v>86</v>
      </c>
      <c r="G18" s="23" t="s">
        <v>87</v>
      </c>
      <c r="H18" s="23">
        <f>1327-1165</f>
        <v>162</v>
      </c>
      <c r="I18" s="23">
        <v>45</v>
      </c>
      <c r="J18" s="23" t="s">
        <v>81</v>
      </c>
      <c r="K18" s="33"/>
      <c r="L18" s="33"/>
      <c r="M18" s="33"/>
      <c r="N18" s="33"/>
      <c r="O18" s="33"/>
      <c r="P18" s="33"/>
      <c r="Q18" s="39"/>
    </row>
    <row r="19" s="16" customFormat="1" ht="38.25" spans="1:17">
      <c r="A19" s="25">
        <v>15</v>
      </c>
      <c r="B19" s="26" t="s">
        <v>142</v>
      </c>
      <c r="C19" s="25" t="s">
        <v>143</v>
      </c>
      <c r="D19" s="26" t="s">
        <v>144</v>
      </c>
      <c r="E19" s="25" t="s">
        <v>145</v>
      </c>
      <c r="F19" s="25" t="s">
        <v>115</v>
      </c>
      <c r="G19" s="25" t="s">
        <v>87</v>
      </c>
      <c r="H19" s="25">
        <f>1255-1150</f>
        <v>105</v>
      </c>
      <c r="I19" s="25">
        <v>105</v>
      </c>
      <c r="J19" s="25" t="s">
        <v>81</v>
      </c>
      <c r="K19" s="32"/>
      <c r="L19" s="32"/>
      <c r="M19" s="32"/>
      <c r="N19" s="32"/>
      <c r="O19" s="32"/>
      <c r="P19" s="32"/>
      <c r="Q19" s="37"/>
    </row>
    <row r="20" s="17" customFormat="1" ht="38.25" spans="1:17">
      <c r="A20" s="23">
        <v>16</v>
      </c>
      <c r="B20" s="24" t="s">
        <v>146</v>
      </c>
      <c r="C20" s="23" t="s">
        <v>147</v>
      </c>
      <c r="D20" s="24" t="s">
        <v>148</v>
      </c>
      <c r="E20" s="23" t="s">
        <v>106</v>
      </c>
      <c r="F20" s="23" t="s">
        <v>120</v>
      </c>
      <c r="G20" s="23" t="s">
        <v>107</v>
      </c>
      <c r="H20" s="23">
        <v>163</v>
      </c>
      <c r="I20" s="23">
        <v>56</v>
      </c>
      <c r="J20" s="23" t="s">
        <v>23</v>
      </c>
      <c r="K20" s="33"/>
      <c r="L20" s="33"/>
      <c r="M20" s="33"/>
      <c r="N20" s="33"/>
      <c r="O20" s="33"/>
      <c r="P20" s="33"/>
      <c r="Q20" s="39"/>
    </row>
  </sheetData>
  <mergeCells count="15">
    <mergeCell ref="A1:Q1"/>
    <mergeCell ref="K2:P2"/>
    <mergeCell ref="K3:L3"/>
    <mergeCell ref="M3:N3"/>
    <mergeCell ref="O3:P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V2" sqref="V2"/>
    </sheetView>
  </sheetViews>
  <sheetFormatPr defaultColWidth="8.75" defaultRowHeight="14.25" outlineLevelRow="7"/>
  <cols>
    <col min="1" max="1" width="4.1" style="1" customWidth="1"/>
    <col min="2" max="2" width="10.125" style="3" customWidth="1"/>
    <col min="3" max="3" width="8.5" style="3" customWidth="1"/>
    <col min="4" max="4" width="10.5" style="3" customWidth="1"/>
    <col min="5" max="8" width="6.75" style="1" customWidth="1"/>
    <col min="9" max="9" width="6.2" style="1" customWidth="1"/>
    <col min="10" max="10" width="9.45833333333333" style="1" customWidth="1"/>
    <col min="11" max="11" width="7.16666666666667" style="1" customWidth="1"/>
    <col min="12" max="13" width="6" style="1" customWidth="1"/>
    <col min="14" max="14" width="6.5" style="1" customWidth="1"/>
    <col min="15" max="15" width="6.25" style="1" customWidth="1"/>
    <col min="16" max="16" width="6" style="1" customWidth="1"/>
    <col min="17" max="17" width="6.625" style="1" customWidth="1"/>
    <col min="18" max="18" width="5.125" style="1" customWidth="1"/>
    <col min="19" max="19" width="6.75" style="1" customWidth="1"/>
    <col min="20" max="16384" width="8.75" style="1"/>
  </cols>
  <sheetData>
    <row r="1" s="1" customFormat="1" ht="48" customHeight="1" spans="1:19">
      <c r="A1" s="4" t="s">
        <v>149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75" customHeight="1" spans="1:19">
      <c r="A2" s="5" t="s">
        <v>2</v>
      </c>
      <c r="B2" s="5" t="s">
        <v>150</v>
      </c>
      <c r="C2" s="5" t="s">
        <v>151</v>
      </c>
      <c r="D2" s="5" t="s">
        <v>69</v>
      </c>
      <c r="E2" s="5" t="s">
        <v>152</v>
      </c>
      <c r="F2" s="5" t="s">
        <v>153</v>
      </c>
      <c r="G2" s="5" t="s">
        <v>154</v>
      </c>
      <c r="H2" s="5" t="s">
        <v>155</v>
      </c>
      <c r="I2" s="5" t="s">
        <v>156</v>
      </c>
      <c r="J2" s="5" t="s">
        <v>11</v>
      </c>
      <c r="K2" s="5" t="s">
        <v>157</v>
      </c>
      <c r="L2" s="11" t="s">
        <v>73</v>
      </c>
      <c r="M2" s="11"/>
      <c r="N2" s="11"/>
      <c r="O2" s="11"/>
      <c r="P2" s="11"/>
      <c r="Q2" s="11"/>
      <c r="R2" s="13" t="s">
        <v>12</v>
      </c>
      <c r="S2" s="14" t="s">
        <v>158</v>
      </c>
    </row>
    <row r="3" s="1" customFormat="1" ht="15" customHeight="1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1" t="s">
        <v>74</v>
      </c>
      <c r="M3" s="11"/>
      <c r="N3" s="11" t="s">
        <v>13</v>
      </c>
      <c r="O3" s="11"/>
      <c r="P3" s="11" t="s">
        <v>14</v>
      </c>
      <c r="Q3" s="11"/>
      <c r="R3" s="13"/>
      <c r="S3" s="14"/>
    </row>
    <row r="4" s="1" customFormat="1" ht="17" customHeight="1" spans="1:1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2" t="s">
        <v>15</v>
      </c>
      <c r="M4" s="12" t="s">
        <v>16</v>
      </c>
      <c r="N4" s="12" t="s">
        <v>15</v>
      </c>
      <c r="O4" s="12" t="s">
        <v>16</v>
      </c>
      <c r="P4" s="12" t="s">
        <v>15</v>
      </c>
      <c r="Q4" s="12" t="s">
        <v>16</v>
      </c>
      <c r="R4" s="13"/>
      <c r="S4" s="14"/>
    </row>
    <row r="5" s="1" customFormat="1" ht="107" customHeight="1" spans="1:19">
      <c r="A5" s="8">
        <v>1</v>
      </c>
      <c r="B5" s="9" t="s">
        <v>159</v>
      </c>
      <c r="C5" s="9" t="s">
        <v>160</v>
      </c>
      <c r="D5" s="9" t="s">
        <v>118</v>
      </c>
      <c r="E5" s="9" t="s">
        <v>161</v>
      </c>
      <c r="F5" s="9" t="s">
        <v>162</v>
      </c>
      <c r="G5" s="9" t="s">
        <v>163</v>
      </c>
      <c r="H5" s="9" t="s">
        <v>164</v>
      </c>
      <c r="I5" s="9" t="s">
        <v>165</v>
      </c>
      <c r="J5" s="9" t="s">
        <v>166</v>
      </c>
      <c r="K5" s="9" t="s">
        <v>61</v>
      </c>
      <c r="L5" s="9"/>
      <c r="M5" s="9"/>
      <c r="N5" s="9"/>
      <c r="O5" s="9" t="s">
        <v>167</v>
      </c>
      <c r="P5" s="9"/>
      <c r="Q5" s="9" t="s">
        <v>168</v>
      </c>
      <c r="R5" s="9" t="s">
        <v>169</v>
      </c>
      <c r="S5" s="9" t="s">
        <v>170</v>
      </c>
    </row>
    <row r="6" s="1" customFormat="1" ht="103" customHeight="1" spans="1:19">
      <c r="A6" s="8">
        <v>2</v>
      </c>
      <c r="B6" s="9" t="s">
        <v>171</v>
      </c>
      <c r="C6" s="9" t="s">
        <v>172</v>
      </c>
      <c r="D6" s="9" t="s">
        <v>118</v>
      </c>
      <c r="E6" s="9" t="s">
        <v>173</v>
      </c>
      <c r="F6" s="9" t="s">
        <v>173</v>
      </c>
      <c r="G6" s="9" t="s">
        <v>174</v>
      </c>
      <c r="H6" s="9" t="s">
        <v>175</v>
      </c>
      <c r="I6" s="9" t="s">
        <v>165</v>
      </c>
      <c r="J6" s="9" t="s">
        <v>102</v>
      </c>
      <c r="K6" s="9" t="s">
        <v>64</v>
      </c>
      <c r="L6" s="9"/>
      <c r="M6" s="9"/>
      <c r="N6" s="9"/>
      <c r="O6" s="9" t="s">
        <v>167</v>
      </c>
      <c r="P6" s="9"/>
      <c r="Q6" s="9" t="s">
        <v>168</v>
      </c>
      <c r="R6" s="9" t="s">
        <v>169</v>
      </c>
      <c r="S6" s="9" t="s">
        <v>176</v>
      </c>
    </row>
    <row r="7" s="1" customFormat="1" spans="2:4">
      <c r="B7" s="3"/>
      <c r="C7" s="3"/>
      <c r="D7" s="3"/>
    </row>
    <row r="8" s="2" customFormat="1" ht="17.25" spans="1:10">
      <c r="A8" s="10"/>
      <c r="B8" s="10"/>
      <c r="C8" s="10"/>
      <c r="D8" s="10"/>
      <c r="E8" s="10"/>
      <c r="F8" s="10"/>
      <c r="G8" s="10"/>
      <c r="H8" s="10"/>
      <c r="I8" s="10"/>
      <c r="J8" s="10"/>
    </row>
  </sheetData>
  <mergeCells count="19">
    <mergeCell ref="A1:S1"/>
    <mergeCell ref="L2:Q2"/>
    <mergeCell ref="L3:M3"/>
    <mergeCell ref="N3:O3"/>
    <mergeCell ref="P3:Q3"/>
    <mergeCell ref="A8:I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R2:R4"/>
    <mergeCell ref="S2:S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地下矿山</vt:lpstr>
      <vt:lpstr>尾矿库</vt:lpstr>
      <vt:lpstr>露天矿山</vt:lpstr>
      <vt:lpstr>排土场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735737</cp:lastModifiedBy>
  <dcterms:created xsi:type="dcterms:W3CDTF">2006-09-23T16:00:00Z</dcterms:created>
  <cp:lastPrinted>2022-04-28T18:15:00Z</cp:lastPrinted>
  <dcterms:modified xsi:type="dcterms:W3CDTF">2023-05-23T02:37:31Z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2052-11.1.0.14309</vt:lpwstr>
  </property>
</Properties>
</file>