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000" windowHeight="9360" activeTab="2"/>
  </bookViews>
  <sheets>
    <sheet name="项目库明细表" sheetId="20" r:id="rId1"/>
    <sheet name="增加项目" sheetId="21" r:id="rId2"/>
    <sheet name="入库明细表（11.10）" sheetId="22" r:id="rId3"/>
  </sheets>
  <definedNames>
    <definedName name="_xlnm.Print_Area" localSheetId="1">增加项目!$A$1:$AI$12</definedName>
    <definedName name="_xlnm.Print_Titles" localSheetId="0">项目库明细表!$3:$5</definedName>
  </definedNames>
  <calcPr calcId="125725"/>
</workbook>
</file>

<file path=xl/calcChain.xml><?xml version="1.0" encoding="utf-8"?>
<calcChain xmlns="http://schemas.openxmlformats.org/spreadsheetml/2006/main">
  <c r="AF19" i="21"/>
  <c r="O18"/>
  <c r="N18"/>
  <c r="M18"/>
  <c r="L18"/>
  <c r="K18"/>
  <c r="J18"/>
  <c r="O8"/>
  <c r="N8"/>
  <c r="M8"/>
  <c r="L8"/>
  <c r="K8"/>
  <c r="J8"/>
  <c r="AF89" i="20"/>
  <c r="O78"/>
  <c r="N78"/>
  <c r="O72"/>
  <c r="N72"/>
  <c r="M72"/>
  <c r="K72"/>
  <c r="J72"/>
  <c r="O69"/>
  <c r="N69"/>
  <c r="M69"/>
  <c r="L69"/>
  <c r="K69"/>
  <c r="J69"/>
  <c r="O65"/>
  <c r="N65"/>
  <c r="M65"/>
  <c r="L65"/>
  <c r="K65"/>
  <c r="J65"/>
  <c r="M29"/>
  <c r="K29"/>
  <c r="O28"/>
  <c r="N28"/>
  <c r="M28"/>
  <c r="L28"/>
  <c r="K28"/>
  <c r="J28"/>
  <c r="AF16"/>
  <c r="AE16"/>
  <c r="AF15"/>
  <c r="AE15"/>
  <c r="AF14"/>
  <c r="AE14"/>
  <c r="AF13"/>
  <c r="AE13"/>
  <c r="AF12"/>
  <c r="AE12"/>
  <c r="AF11"/>
  <c r="AE11"/>
  <c r="AF10"/>
  <c r="AE10"/>
  <c r="AF9"/>
  <c r="AE9"/>
  <c r="O8"/>
  <c r="N8"/>
  <c r="L8"/>
  <c r="O7"/>
  <c r="N7"/>
  <c r="M7"/>
  <c r="L7"/>
  <c r="K7"/>
  <c r="J7"/>
</calcChain>
</file>

<file path=xl/sharedStrings.xml><?xml version="1.0" encoding="utf-8"?>
<sst xmlns="http://schemas.openxmlformats.org/spreadsheetml/2006/main" count="1567" uniqueCount="369">
  <si>
    <t>眉县 2021年度产业扶贫项目征集汇总表</t>
  </si>
  <si>
    <t>项目类型</t>
  </si>
  <si>
    <t>项目名称
（自定义名称）</t>
  </si>
  <si>
    <t>项目摘要
（建设内容及规模）</t>
  </si>
  <si>
    <t>项目实施地点</t>
  </si>
  <si>
    <t>规划年度</t>
  </si>
  <si>
    <t>主管
单位</t>
  </si>
  <si>
    <t>项目
负责
人</t>
  </si>
  <si>
    <t>联系电话</t>
  </si>
  <si>
    <t>项目预算总投资（万元）</t>
  </si>
  <si>
    <t>项目
归属</t>
  </si>
  <si>
    <t>是否纳入年度项目实施计划</t>
  </si>
  <si>
    <t>是否“贫困村提升工程”</t>
  </si>
  <si>
    <t>是否资产收益扶贫</t>
  </si>
  <si>
    <t>是否增加村集体收入</t>
  </si>
  <si>
    <t>是否易地搬迁后扶项目</t>
  </si>
  <si>
    <t>直接受益
贫困人口</t>
  </si>
  <si>
    <t>受益总人口</t>
  </si>
  <si>
    <t>带贫减贫机制</t>
  </si>
  <si>
    <t>绩效目标</t>
  </si>
  <si>
    <t>备注</t>
  </si>
  <si>
    <t>请勿删除</t>
  </si>
  <si>
    <t>镇/办</t>
  </si>
  <si>
    <t>村/社区</t>
  </si>
  <si>
    <t>合计</t>
  </si>
  <si>
    <t>其中：财政专项扶贫资金</t>
  </si>
  <si>
    <t>其中：除财政专项扶贫资金外的资金</t>
  </si>
  <si>
    <t>新建</t>
  </si>
  <si>
    <t>2018年</t>
  </si>
  <si>
    <t>解决“两不愁三保障”项目</t>
  </si>
  <si>
    <t>是</t>
  </si>
  <si>
    <t>小计</t>
  </si>
  <si>
    <t>中央</t>
  </si>
  <si>
    <t>省级</t>
  </si>
  <si>
    <t>市级</t>
  </si>
  <si>
    <t>县级</t>
  </si>
  <si>
    <t>1.其他财政资金</t>
  </si>
  <si>
    <t>2.地方债务资金</t>
  </si>
  <si>
    <t>3.易地扶贫搬迁资金</t>
  </si>
  <si>
    <t>4.定点扶贫资金</t>
  </si>
  <si>
    <t>5.东西部协作资金</t>
  </si>
  <si>
    <t>6.社会捐赠资金</t>
  </si>
  <si>
    <t>7.银行贷款资金</t>
  </si>
  <si>
    <t>8.群众自筹</t>
  </si>
  <si>
    <t>户数
(户)</t>
  </si>
  <si>
    <t>人数
（人）</t>
  </si>
  <si>
    <t>续建</t>
  </si>
  <si>
    <t>2019年</t>
  </si>
  <si>
    <t>巩固提升项目</t>
  </si>
  <si>
    <t>否</t>
  </si>
  <si>
    <t>总 计</t>
  </si>
  <si>
    <t>2020年</t>
  </si>
  <si>
    <t>一、产业扶贫</t>
  </si>
  <si>
    <t>2021年</t>
  </si>
  <si>
    <t>1.种植养殖加工服务</t>
  </si>
  <si>
    <t>眉县常兴镇2021年产业直补项目</t>
  </si>
  <si>
    <t>补助猕猴桃972.28亩、鲜杂果54.96亩，蔬菜1.67亩，牛46头，猪184头，羊90只，鸡4260只；新栽猕猴桃/高接换头猕猴桃27.33亩，新发展鲜杂果1亩.</t>
  </si>
  <si>
    <t>常兴镇</t>
  </si>
  <si>
    <t>各村</t>
  </si>
  <si>
    <t>县农业农村局</t>
  </si>
  <si>
    <t>张亮</t>
  </si>
  <si>
    <t>0917—5548159</t>
  </si>
  <si>
    <t>自主发展产业脱贫</t>
  </si>
  <si>
    <t>通过项目实施扶持447户贫困户发展主导产业，提高收入。</t>
  </si>
  <si>
    <t>眉县槐芽镇2021年产业直补项目</t>
  </si>
  <si>
    <t>补助猕猴桃1022.71亩、鲜杂果284.99亩，蔬菜13.3亩;猪60头，羊55只；新栽猕猴桃/高接换头猕猴桃80.08亩.</t>
  </si>
  <si>
    <t>槐芽镇</t>
  </si>
  <si>
    <t>通过项目实施扶持393户贫困户发展主导产业，提高收入。</t>
  </si>
  <si>
    <t>眉县金渠镇2021年产业直补项目</t>
  </si>
  <si>
    <t>补助猕猴桃2364.47亩、鲜杂果50.5亩，猪6头，羊121只，鸡61只；新栽猕猴桃/高接换头猕猴桃96.8亩，新发展鲜杂果3亩.</t>
  </si>
  <si>
    <t>金渠镇</t>
  </si>
  <si>
    <t>通过项目实施扶持633户贫困户发展主导产业，提高收入。</t>
  </si>
  <si>
    <t>眉县首善街办2021年产业直补项目</t>
  </si>
  <si>
    <t>补助猕猴桃2370.18亩、鲜杂果62.66亩，蔬菜8.5亩，牛4头，猪245头，羊323只；新栽猕猴桃/高接换头猕猴桃127.02亩，新发展鲜杂果16.1亩.</t>
  </si>
  <si>
    <t>首善街办</t>
  </si>
  <si>
    <t>通过项目实施扶持689户贫困户发展主导产业，提高收入。</t>
  </si>
  <si>
    <t>眉县横渠镇2021年产业直补项目</t>
  </si>
  <si>
    <t>补助猕猴桃2392.44亩、鲜杂果605.03亩，蔬菜34.6亩，猪273头，羊287只，鸡120只；新栽猕猴桃/高接换头猕猴桃113.03亩，新发展鲜杂果32.02亩.</t>
  </si>
  <si>
    <t>横渠镇</t>
  </si>
  <si>
    <t>通过项目实施扶持850户贫困户发展主导产业，提高收入。</t>
  </si>
  <si>
    <t>眉县齐镇2021年产业直补项目</t>
  </si>
  <si>
    <t>补助猕猴桃2161.44亩、鲜杂果294.85亩，牛11头，猪213头，羊370只，鸡700只；新栽猕猴桃/高接换头猕猴桃49.01亩，新发展鲜杂果29.05亩.</t>
  </si>
  <si>
    <t>齐镇</t>
  </si>
  <si>
    <t>通过项目实施扶持815户贫困户发展主导产业，提高收入。</t>
  </si>
  <si>
    <t>眉县汤峪镇2021年产业直补项目</t>
  </si>
  <si>
    <t>补助猕猴桃2864.27亩、鲜杂果292.2亩，牛17头，猪102头，羊230只，鸡987只；新栽猕猴桃/高接换头猕猴桃80.6亩，新发展鲜杂果13亩.</t>
  </si>
  <si>
    <t>汤峪镇</t>
  </si>
  <si>
    <t>通过项目实施扶持925户贫困户发展主导产业，提高收入。</t>
  </si>
  <si>
    <t>眉县营头镇2021年产业直补项目</t>
  </si>
  <si>
    <t>补助猕猴桃1522.19亩、鲜杂果12.4亩，蔬菜0.5亩，牛24头，猪233头，羊359只，鸡2766只；新栽猕猴桃/高接换头猕猴桃41.9亩，新发展鲜杂果4亩.</t>
  </si>
  <si>
    <t>营头镇</t>
  </si>
  <si>
    <t>通过项目实施扶持499户贫困户发展主导产业，提高收入。</t>
  </si>
  <si>
    <t>常兴镇2021年猕猴桃示范园“四改五提升”建设项目</t>
  </si>
  <si>
    <t>常兴镇建设猕猴桃“四改五提升（改土壤、改品种、改树形、改模式；提升基础、提升技术、提升品质、提升品牌、提升效益）”技术推广示范园200亩。</t>
  </si>
  <si>
    <t>通过项目改善产业基础设施条件，扶持25户贫困户发展产业，示范引导群众发展产业。</t>
  </si>
  <si>
    <t>首善街办2021年猕猴桃示范园“四改五提升”建设项目</t>
  </si>
  <si>
    <t>首善街办建设猕猴桃“四改五提升（改土壤、改品种、改树形、改模式；提升基础、提升技术、提升品质、提升品牌、提升效益）”技术推广示范园200亩。</t>
  </si>
  <si>
    <t>横渠镇2021年猕猴桃示范园“四改五提升”建设项目</t>
  </si>
  <si>
    <t>横渠镇建设猕猴桃“四改五提升（改土壤、改品种、改树形、改模式；提升基础、提升技术、提升品质、提升品牌、提升效益）”技术推广示范园200亩。</t>
  </si>
  <si>
    <t>槐芽镇2021年猕猴桃示范园“四改五提升”建设项目</t>
  </si>
  <si>
    <t>槐芽镇建设猕猴桃“四改五提升（改土壤、改品种、改树形、改模式；提升基础、提升技术、提升品质、提升品牌、提升效益）”技术推广示范园200亩。</t>
  </si>
  <si>
    <t>汤峪镇2021年猕猴桃示范园“四改五提升”建设项目</t>
  </si>
  <si>
    <t>汤峪镇建设猕猴桃“四改五提升（改土壤、改品种、改树形、改模式；提升基础、提升技术、提升品质、提升品牌、提升效益）”技术推广示范园200亩。</t>
  </si>
  <si>
    <t>齐镇2021年猕猴桃示范园“四改五提升”建设项目</t>
  </si>
  <si>
    <t>齐镇建设猕猴桃“四改五提升（改土壤、改品种、改树形、改模式；提升基础、提升技术、提升品质、提升品牌、提升效益）”技术推广示范园200亩。</t>
  </si>
  <si>
    <t>金渠镇2021年猕猴桃示范园“四改五提升”建设项目</t>
  </si>
  <si>
    <t>金渠镇建设猕猴桃“四改五提升（改土壤、改品种、改树形、改模式；提升基础、提升技术、提升品质、提升品牌、提升效益）”技术推广示范园200亩。</t>
  </si>
  <si>
    <t>营头镇2021年猕猴桃示范园“四改五提升”建设项目</t>
  </si>
  <si>
    <t>营头镇建设猕猴桃“四改五提升（改土壤、改品种、改树形、改模式；提升基础、提升技术、提升品质、提升品牌、提升效益）”技术推广示范园200亩。</t>
  </si>
  <si>
    <t>2.休闲农业与乡村旅游</t>
  </si>
  <si>
    <t>3.光伏项目</t>
  </si>
  <si>
    <t>4.生态扶贫项目</t>
  </si>
  <si>
    <t>5.其他</t>
  </si>
  <si>
    <t>眉县齐镇党家寨村2021年壮大村级集体经济项目</t>
  </si>
  <si>
    <t>新建单体库容75吨冷库4座，安装冷风机、智能机、风幕机、配电柜等配套设备4套；购置塑料周转筐16000个，木质托盘400个等。</t>
  </si>
  <si>
    <t>党家寨村</t>
  </si>
  <si>
    <t>0917-5548159</t>
  </si>
  <si>
    <t>资产收益扶贫</t>
  </si>
  <si>
    <t>通过项目实施发展壮大村级集体经济，带动59户贫困户增收。</t>
  </si>
  <si>
    <t>眉县齐镇官亭村2021年壮大村级集体经济项目</t>
  </si>
  <si>
    <t>官亭村</t>
  </si>
  <si>
    <t>通过项目实施发展壮大村级集体经济，带动77户贫困户增收。</t>
  </si>
  <si>
    <t>眉县齐镇齐西村2021年壮大村级集体经济项目</t>
  </si>
  <si>
    <t>新建占地2000平方米果蔬包装厂1座（新建钢构厂房300平方米，生产车间300平方米，配套硬化场地1300平方米等；购置全自动泡塑成型机、间歇式预发机、干燥机、FC-75加长水果网套机4台等）。</t>
  </si>
  <si>
    <t>齐西村</t>
  </si>
  <si>
    <t>234</t>
  </si>
  <si>
    <t>2609</t>
  </si>
  <si>
    <t>通过项目实施发展壮大村级集体经济，带动93户贫困户增收。</t>
  </si>
  <si>
    <t>眉县首善街办岳北村2021年壮大村级集体经济项目</t>
  </si>
  <si>
    <t>新建单体库容75吨冷库2座，安装冷风机、智能机、风幕机、配电柜等配套设备2套，新建500平方米钢结构仓库1座；购置分拣线1条，塑料周转筐8000个，木质托盘200个等。</t>
  </si>
  <si>
    <t>岳北村</t>
  </si>
  <si>
    <t>通过项目实施发展壮大村级集体经济，带动146户贫困户增收。</t>
  </si>
  <si>
    <t>眉县首善街办第五村2021年壮大村级集体经济项目</t>
  </si>
  <si>
    <t>新建单体库容75吨冷库4座，安装冷风机、智能机、风幕机、配电柜等配套设备4套，购置塑料周转筐16000个，木质托盘400个等。</t>
  </si>
  <si>
    <t>第五村</t>
  </si>
  <si>
    <t>通过项目实施发展壮大村级集体经济，带动55户贫困户增收。</t>
  </si>
  <si>
    <t>眉县首善街办王长官寨村2021年壮大村级集体经济项目</t>
  </si>
  <si>
    <t>王长官寨村</t>
  </si>
  <si>
    <t>4247</t>
  </si>
  <si>
    <t>通过项目实施发展壮大村级集体经济，带动98户贫困户增收。</t>
  </si>
  <si>
    <t>眉县营头镇第二坡村2021年壮大村级集体经济项目</t>
  </si>
  <si>
    <t>第二坡村</t>
  </si>
  <si>
    <t>2219</t>
  </si>
  <si>
    <t>通过项目实施发展壮大村级集体经济，带动40户贫困户增收。</t>
  </si>
  <si>
    <t>眉县营头镇新河村2021年壮大村级集体经济项目</t>
  </si>
  <si>
    <t>新建100平方米花椒包装车间1座，100平方米花椒榨油车间1座，100平方米礼盒包装车间1座，购置花椒榨油机1台，真空包装机1台及配套设施。</t>
  </si>
  <si>
    <t>新河村</t>
  </si>
  <si>
    <t>通过项目实施发展壮大村级集体经济，带动42户贫困户增收。</t>
  </si>
  <si>
    <t>眉县营头镇和平村2021年壮大村级集体经济项目</t>
  </si>
  <si>
    <t>新建占地1200平方米自动化肉鸡饲养场1座，配套水电等基础设施，安装进风系统1套、排风系统1套、喂料水/自动上料/鸡笼系统1套、降温系统1套等。</t>
  </si>
  <si>
    <t>和平村</t>
  </si>
  <si>
    <t>通过项目实施发展壮大村级集体经济，带动57户贫困户增收。</t>
  </si>
  <si>
    <t>眉县常兴镇北渭村2021年壮大村级集体经济项目</t>
  </si>
  <si>
    <t>新建钢结构大棚300平方米，钢结构库房200平方米，购置猕猴桃分拣线1条。</t>
  </si>
  <si>
    <t>北渭村</t>
  </si>
  <si>
    <t>通过项目实施发展壮大村级集体经济，带动104户贫困户增收。</t>
  </si>
  <si>
    <t>眉县常兴镇河祁村2021年壮大村级集体项目(猪场)</t>
  </si>
  <si>
    <t>新建占地10亩标准化千头养猪场1个（新建猪舍1300平方米，50立方米化粪池，库房及功能性用房300平方米，），配套完善厂区基础设施。</t>
  </si>
  <si>
    <t>河祁村</t>
  </si>
  <si>
    <t>通过项目实施发展壮大村级集体经济，带动69户贫困户增收。</t>
  </si>
  <si>
    <t>眉县常兴镇河祁村2021年壮大村级集体经济项目（冷库）</t>
  </si>
  <si>
    <t>新建单体库容50吨冷库2座，安装冷风机、智能机、风幕机、配电柜等配套设备2套，购置塑料周转筐5600个，木质托盘140个等。</t>
  </si>
  <si>
    <t>通过项目实施发展壮大村级集体经济，带动114户贫困户增收。</t>
  </si>
  <si>
    <t>眉县常兴镇北塬村2021年壮大村级集体经济项目</t>
  </si>
  <si>
    <t>新建小麦堆放仓库400平方米，新建厂房300平方米，购置面粉生产全套设备1套，安装30吨地磅1个，购置30型装载机1台等，建成年产30万斤面粉厂一座。</t>
  </si>
  <si>
    <t>北塬村</t>
  </si>
  <si>
    <t>通过项目实施发展壮大村级集体经济，带动79户贫困户增收。</t>
  </si>
  <si>
    <t>眉县常兴镇渭滨新村2021年壮大村级集体经济项目</t>
  </si>
  <si>
    <t>新建单体库容50吨冷库3座，安装冷风机、智能机、风幕机、配电柜等配套设备3套，购置塑料周转筐7800个，木质托盘210个；新建钢结构分拣车间200平方米，购置猕猴桃分拣线1条。</t>
  </si>
  <si>
    <t>渭滨新村</t>
  </si>
  <si>
    <t>通过项目实施发展壮大村级集体经济，带动100户贫困户增收。</t>
  </si>
  <si>
    <t>眉县常兴镇尧柳村2021年壮大村级集体经济项目</t>
  </si>
  <si>
    <t>新建钢结构生产及仓库620平方米，购置粘订一体机、装订机、水性印刷机、全自动打包机等生产设备7台套，建成年产20万套纸箱厂1座。</t>
  </si>
  <si>
    <t>尧柳村</t>
  </si>
  <si>
    <t>通过项目实施发展壮大村级集体经济，带动75户贫困户增收。</t>
  </si>
  <si>
    <t>眉县常兴镇石莲寺村2021年壮大村级集体经济项目</t>
  </si>
  <si>
    <t>石莲寺村</t>
  </si>
  <si>
    <t>通过项目实施发展壮大村级集体经济，带动97户贫困户增收。</t>
  </si>
  <si>
    <t>眉县槐芽镇柿林村2021年壮大村级集体经济项目</t>
  </si>
  <si>
    <t>柿林村</t>
  </si>
  <si>
    <t>通过项目实施发展壮大村级集体经济，带动92户贫困户增收。</t>
  </si>
  <si>
    <t>眉县槐芽镇肖里沟村2021年壮大村级集体经济项目</t>
  </si>
  <si>
    <t>肖里沟村</t>
  </si>
  <si>
    <t>通过项目实施发展壮大村级集体经济，带动71户贫困户增收。</t>
  </si>
  <si>
    <t>眉县槐芽镇保安堡村2021年壮大村级集体经济项目</t>
  </si>
  <si>
    <t>保安堡村</t>
  </si>
  <si>
    <t>通过项目实施发展壮大村级集体经济，带动103户贫困户增收。</t>
  </si>
  <si>
    <t>眉县槐芽镇槐西村2021年壮大村级集体经济项目</t>
  </si>
  <si>
    <t>新建钢结构生产车间500平方米，购置烘箱80套，打花机3台，提粉机2台等花粉生产设备。</t>
  </si>
  <si>
    <t>槐西村</t>
  </si>
  <si>
    <t>通过项目实施发展壮大村级集体经济，带动128户贫困户增收。</t>
  </si>
  <si>
    <t>眉县金渠镇范家寨村2021年壮大村级集体经济项目</t>
  </si>
  <si>
    <t>新建钢结构生产厂房280平方米，砖混结构展示销售中心100平方米，配套酿造、储存、过滤、灌装生产线1条。</t>
  </si>
  <si>
    <t>范家寨村</t>
  </si>
  <si>
    <t>通过项目实施发展壮大村级集体经济，带动80户贫困户增收。</t>
  </si>
  <si>
    <t>眉县金渠镇河底村2021年壮大村级集体经济项目</t>
  </si>
  <si>
    <t>建设占地1200平方米猕猴桃交易市场1处，涉及自动化功能区、包装区、销售区等。</t>
  </si>
  <si>
    <t>河底村</t>
  </si>
  <si>
    <t>通过项目实施发展壮大村级集体经济，带动52户贫困户增收。</t>
  </si>
  <si>
    <t>眉县金渠镇宁渠村2021年壮大村级集体经济设项目</t>
  </si>
  <si>
    <t>宁渠村</t>
  </si>
  <si>
    <t>通过项目实施发展壮大村级集体经济，带动88户贫困户增收。</t>
  </si>
  <si>
    <t>眉县金渠镇年底村2021年壮大村级集体经济项目</t>
  </si>
  <si>
    <t>年第村</t>
  </si>
  <si>
    <t>通过项目实施发展壮大村级集体经济，带动105户贫困户增收。</t>
  </si>
  <si>
    <t>眉县金渠镇田家寨村2021年壮大村级集体经济项目</t>
  </si>
  <si>
    <t>田家寨</t>
  </si>
  <si>
    <t>通过项目实施发展壮大村级集体经济，带动25户贫困户增收。</t>
  </si>
  <si>
    <t>眉县金渠镇教坊村2021年壮大村级集体经济项目</t>
  </si>
  <si>
    <t>教坊村</t>
  </si>
  <si>
    <t>眉县金渠镇枣林村2021年壮大村级集体经济项目</t>
  </si>
  <si>
    <t>购置猕猴桃自动分拣线2条。</t>
  </si>
  <si>
    <t>枣林村</t>
  </si>
  <si>
    <t>通过项目实施发展壮大村级集体经济，带动72户贫困户增收。</t>
  </si>
  <si>
    <t>眉县横渠镇万家塬村2021年壮大村级集体经济项目</t>
  </si>
  <si>
    <t>新建钢结构厂房500平方米，新建单体库容50吨冷库2座，安装冷风机、智能机、风幕机、配电柜等配套设备2套，购置塑料周转筐5600个，木质托盘140个，猕猴桃分拣线1条。</t>
  </si>
  <si>
    <t>万家塬村</t>
  </si>
  <si>
    <t>通过项目实施发展壮大村级集体经济，带动137户贫困户增收。</t>
  </si>
  <si>
    <t>眉县横渠镇金河村2021年壮大村级集体经济项目</t>
  </si>
  <si>
    <t>金河村</t>
  </si>
  <si>
    <t>眉县横渠镇武家堡村2021年壮大村级集体经济项目</t>
  </si>
  <si>
    <t>武家堡村</t>
  </si>
  <si>
    <t>通过项目实施发展壮大村级集体经济，带动56户贫困户增收。</t>
  </si>
  <si>
    <t>眉县横渠镇文谢村2021年壮大村级集体经济项目</t>
  </si>
  <si>
    <t>文谢村</t>
  </si>
  <si>
    <t>通过项目实施发展壮大村级集体经济，带动48户贫困户增收。</t>
  </si>
  <si>
    <t>眉县汤峪镇四村联合2021年壮大村级集体经济续建项目</t>
  </si>
  <si>
    <t>配套购置塑料周转筐40000个，托盘800个。</t>
  </si>
  <si>
    <t>小法仪村</t>
  </si>
  <si>
    <t>通过项目实施发展壮大村级集体经济，带动456户贫困户增收。</t>
  </si>
  <si>
    <t>眉县汤峪镇屯庄村2021年壮大村级集体经济项目</t>
  </si>
  <si>
    <t>购置猕猴桃自动分拣线1条等。</t>
  </si>
  <si>
    <t>屯庄村</t>
  </si>
  <si>
    <t>眉县汤峪镇屈刘堡村2021年壮大村级集体经济项目</t>
  </si>
  <si>
    <t>屈刘堡村</t>
  </si>
  <si>
    <t>眉县汤峪镇汤峪村2021年壮大村级集体经济项目</t>
  </si>
  <si>
    <t>新建年产18万桶桶装纯净水厂1座（新建钢结构厂房300平方米，购置全套反渗透净水设备1套，消毒检测设备1套，灌装设备1套等）。</t>
  </si>
  <si>
    <t>汤峪村</t>
  </si>
  <si>
    <t>通过项目实施发展壮大村级集体经济，带动101户贫困户增收。</t>
  </si>
  <si>
    <t>眉县汤峪镇梁村2021年壮大村级集体经济项目</t>
  </si>
  <si>
    <t>梁村</t>
  </si>
  <si>
    <t>二、就业扶贫</t>
  </si>
  <si>
    <t>1.外出务工补助</t>
  </si>
  <si>
    <t>2.就业创业补助</t>
  </si>
  <si>
    <t>3.就业创业培训</t>
  </si>
  <si>
    <t>4.技能培训</t>
  </si>
  <si>
    <t>1</t>
  </si>
  <si>
    <t>眉县2021年技能培训项目</t>
  </si>
  <si>
    <t>技能培训15场次，贫困户600人以上。</t>
  </si>
  <si>
    <t>全县</t>
  </si>
  <si>
    <t>技能培训带贫减贫</t>
  </si>
  <si>
    <t>通过项目实施，提升600户贫困户技能。</t>
  </si>
  <si>
    <t>眉县2021年农村经营管理人才培训项目</t>
  </si>
  <si>
    <t>培训村级股份经济合作社、农民专业合作社、家庭农场负责人2场次，200人。</t>
  </si>
  <si>
    <t>通过项目实施，提升200名领头人经营管理水平，带贫减贫。</t>
  </si>
  <si>
    <t>十一、村基础设施</t>
  </si>
  <si>
    <t>1.通村、组路道路硬化及护栏</t>
  </si>
  <si>
    <t>2.通生产用电</t>
  </si>
  <si>
    <t>3.通生活用电</t>
  </si>
  <si>
    <t>4.光纤宽带接入</t>
  </si>
  <si>
    <t>5.产业路</t>
  </si>
  <si>
    <t>6.其他</t>
  </si>
  <si>
    <t>槐芽镇槐西村2021年农田水利建设项目</t>
  </si>
  <si>
    <t>新打机电井5眼（四组1眼，五组1眼，七组1眼，十一组1眼，十二组1眼），配套5个井房，5台潜水泵及泵管；铺设低压PE暗管2580米（四组310米，五组200米，七组600米，八组120米，九组150米，十组500米，十一组200米，十二组500米）。</t>
  </si>
  <si>
    <t>基础设施改善减贫</t>
  </si>
  <si>
    <t>通过项目实施，改善产业基础设施条件，为该村4235名群众发展产业奠定基础。</t>
  </si>
  <si>
    <t>横渠镇土岭村2021年农田水利建设项目</t>
  </si>
  <si>
    <t>新打机电井1眼，配套1个井房，1台潜水泵及泵管；铺设低压PE暗管8630米（村集体300米，一组1400米，二组1280米，三组2900米，四组1050米，五组900米，六组800）。</t>
  </si>
  <si>
    <t>土岭村</t>
  </si>
  <si>
    <t>通过项目实施，改善产业基础设施条件，为该村2350名群众发展产业奠定基础。</t>
  </si>
  <si>
    <t>首善街办三和村2021年农田水利建设项目</t>
  </si>
  <si>
    <t>新打机电井6眼（一组1眼，二组1眼，五组1眼，六组1眼，七组1眼，八组1眼），配套6个井房，6台潜水泵及泵管；铺设低压PE暗管3550米。</t>
  </si>
  <si>
    <t>三和村</t>
  </si>
  <si>
    <t>通过项目实施，改善产业基础设施条件，为该村3042名群众发展产业奠定基础。</t>
  </si>
  <si>
    <t>常兴镇渭滨新村2021年农田水利建设项目</t>
  </si>
  <si>
    <t>新打机电井4眼（原领堡村3眼，原侯家村1眼），配套4个井房，4台潜水泵及泵管。</t>
  </si>
  <si>
    <t>通过项目实施，改善产业基础设施条件，为该村4298名群众发展产业奠定基础。</t>
  </si>
  <si>
    <t>常兴镇河祁村2021年农田水利建设项目</t>
  </si>
  <si>
    <t>新打机电井2眼（五组1眼，七组1眼），配套2个井房，2台潜水泵及泵管。</t>
  </si>
  <si>
    <t>通过项目实施，改善产业基础设施条件，为该村3969名群众发展产业奠定基础。</t>
  </si>
  <si>
    <t>营头镇营头村2021年农田水利建设项目</t>
  </si>
  <si>
    <t>六组新修抽水站1座，修建30立方米蓄水池1个，铺设低压PE暗管1800米。</t>
  </si>
  <si>
    <t>营头村</t>
  </si>
  <si>
    <t>通过项目实施，改善产业基础设施条件，为该村3047名群众发展产业奠定基础。</t>
  </si>
  <si>
    <t>汤峪镇羊讲村（羊仓堡）2021年农田水利建设项目</t>
  </si>
  <si>
    <t>铺设低压PE暗管6000米（二组4000米，4组2000米）。</t>
  </si>
  <si>
    <t>羊讲村（羊仓堡）</t>
  </si>
  <si>
    <t>通过项目实施，改善产业基础设施条件，为该村4177名群众发展产业奠定基础。</t>
  </si>
  <si>
    <t>汤峪镇屈刘堡村2021年农田水利建设项目</t>
  </si>
  <si>
    <t>新打机电井2眼（二组1眼，五组1眼），配套2个井房，2台潜水泵及泵管；铺设低压PE暗管5000米（二组1000米，七组4000米）。</t>
  </si>
  <si>
    <t>通过项目实施，改善产业基础设施条件，为该村3486名群众发展产业奠定基础。</t>
  </si>
  <si>
    <t>汤峪镇新联村2021年农田水利建设项目</t>
  </si>
  <si>
    <t>四组新打大口井1眼，配套1个井房，1台潜水泵及泵管；一组铺设低压PE暗管1700米；八组维修大口井1眼。</t>
  </si>
  <si>
    <t>新联村</t>
  </si>
  <si>
    <t>通过项目实施，改善产业基础设施条件，为该村3660名群众发展产业奠定基础。</t>
  </si>
  <si>
    <t>汤峪镇钟吕坪村2021年农田水利建设项目</t>
  </si>
  <si>
    <t>铺设低压PE暗管8200米（五组3000米，6组200米，7组1000米，八组1000米，9组3000米）。</t>
  </si>
  <si>
    <t>钟吕坪村</t>
  </si>
  <si>
    <t>通过项目实施，改善产业基础设施条件，为该村4539名群众发展产业奠定基础。</t>
  </si>
  <si>
    <t>眉县2021年贫困户卫生厕所改造补助项目</t>
  </si>
  <si>
    <t>按照卫生厕所标准，年内完成100户贫困户卫生厕所改造。</t>
  </si>
  <si>
    <t>通过项目改善100户贫困户生活条件。</t>
  </si>
  <si>
    <t>附件2</t>
  </si>
  <si>
    <r>
      <rPr>
        <sz val="28"/>
        <color theme="1"/>
        <rFont val="方正小标宋简体"/>
        <family val="4"/>
        <charset val="134"/>
      </rPr>
      <t xml:space="preserve">眉县 </t>
    </r>
    <r>
      <rPr>
        <u/>
        <sz val="28"/>
        <color theme="1"/>
        <rFont val="方正小标宋简体"/>
        <family val="4"/>
        <charset val="134"/>
      </rPr>
      <t xml:space="preserve">  2021  </t>
    </r>
    <r>
      <rPr>
        <sz val="28"/>
        <color theme="1"/>
        <rFont val="方正小标宋简体"/>
        <family val="4"/>
        <charset val="134"/>
      </rPr>
      <t>年度产业扶贫新增项目汇总表</t>
    </r>
  </si>
  <si>
    <t>眉县 2021年度衔接推进乡村振兴项目征集汇总表</t>
    <phoneticPr fontId="19" type="noConversion"/>
  </si>
  <si>
    <t>新建钢结构生产车间500平方米，购置烘箱80套，打花机3台，提粉机2台等花粉生产设备。</t>
    <phoneticPr fontId="19" type="noConversion"/>
  </si>
  <si>
    <t>安刘塬村</t>
  </si>
  <si>
    <t>通过项目实施，改善产业基础设施条件，为全村142户脱贫户发展产业奠定基础。</t>
  </si>
  <si>
    <t>通过项目实施，改善产业基础设施条件，为全村82户脱贫户发展产业奠定基础。</t>
  </si>
  <si>
    <t>联丰村</t>
  </si>
  <si>
    <t>葫芦峪村</t>
  </si>
  <si>
    <t>红祥村</t>
  </si>
  <si>
    <t>金渠村</t>
  </si>
  <si>
    <t>齐镇村</t>
  </si>
  <si>
    <t>楼观塬村</t>
  </si>
  <si>
    <t>张亮</t>
    <phoneticPr fontId="19" type="noConversion"/>
  </si>
  <si>
    <t>0917-5548613</t>
  </si>
  <si>
    <t>0917-5548613</t>
    <phoneticPr fontId="19" type="noConversion"/>
  </si>
  <si>
    <t>通过项目实施，改善产业基础设施条件，为全村51户脱贫户发展产业奠定基础。</t>
    <phoneticPr fontId="19" type="noConversion"/>
  </si>
  <si>
    <t>通过项目实施，改善产业基础设施条件，为全村23户脱贫户发展产业奠定基础。</t>
    <phoneticPr fontId="19" type="noConversion"/>
  </si>
  <si>
    <t>通过项目实施，改善产业基础设施条件，为全村22户脱贫户发展产业奠定基础。</t>
    <phoneticPr fontId="19" type="noConversion"/>
  </si>
  <si>
    <t>通过项目实施，改善产业基础设施条件，为全村38户脱贫户发展产业奠定基础。</t>
    <phoneticPr fontId="19" type="noConversion"/>
  </si>
  <si>
    <t>通过项目实施，改善产业基础设施条件，为全村25户脱贫户发展产业奠定基础。</t>
    <phoneticPr fontId="19" type="noConversion"/>
  </si>
  <si>
    <t>通过项目实施，改善产业基础设施条件，为全村88户脱贫户发展产业奠定基础。</t>
    <phoneticPr fontId="19" type="noConversion"/>
  </si>
  <si>
    <t>通过项目实施，改善产业基础设施条件，为全村78户脱贫户发展产业奠定基础。</t>
    <phoneticPr fontId="19" type="noConversion"/>
  </si>
  <si>
    <t>通过项目实施，改善产业基础设施条件，为全村44户脱贫户发展产业奠定基础。</t>
    <phoneticPr fontId="19" type="noConversion"/>
  </si>
  <si>
    <t>是</t>
    <phoneticPr fontId="19" type="noConversion"/>
  </si>
  <si>
    <t>否</t>
    <phoneticPr fontId="19" type="noConversion"/>
  </si>
  <si>
    <t>非贫村</t>
    <phoneticPr fontId="19" type="noConversion"/>
  </si>
  <si>
    <t>2021年常兴镇河祁村生产路硬化项目</t>
    <phoneticPr fontId="19" type="noConversion"/>
  </si>
  <si>
    <t>2021年常兴镇安刘塬村生产路硬化项目</t>
    <phoneticPr fontId="19" type="noConversion"/>
  </si>
  <si>
    <t>2021年首善街办三和村生产路硬化项目</t>
    <phoneticPr fontId="19" type="noConversion"/>
  </si>
  <si>
    <t>2021年首善街办联丰村生产路硬化项目</t>
    <phoneticPr fontId="19" type="noConversion"/>
  </si>
  <si>
    <t>2021年首善街办葫芦峪村生产路硬化项目</t>
    <phoneticPr fontId="19" type="noConversion"/>
  </si>
  <si>
    <t>2021年横渠镇红祥村生产路硬化项目</t>
    <phoneticPr fontId="19" type="noConversion"/>
  </si>
  <si>
    <t>2021年金渠镇金渠村生产路硬化项目</t>
    <phoneticPr fontId="19" type="noConversion"/>
  </si>
  <si>
    <t>2021年齐镇齐镇村生产路硬化项目</t>
    <phoneticPr fontId="19" type="noConversion"/>
  </si>
  <si>
    <t>2021年汤峪镇楼观塬村生产路硬化项目</t>
    <phoneticPr fontId="19" type="noConversion"/>
  </si>
  <si>
    <t>2021年营头镇和平村生产路硬化项目</t>
    <phoneticPr fontId="19" type="noConversion"/>
  </si>
  <si>
    <t>2021年槐芽镇肖里沟村生产路硬化项目</t>
    <phoneticPr fontId="19" type="noConversion"/>
  </si>
  <si>
    <t>槐芽镇</t>
    <phoneticPr fontId="19" type="noConversion"/>
  </si>
  <si>
    <t>肖里沟村</t>
    <phoneticPr fontId="19" type="noConversion"/>
  </si>
  <si>
    <t>通过项目实施，改善产业基础设施条件，为全村39户脱贫户发展产业奠定基础。</t>
    <phoneticPr fontId="19" type="noConversion"/>
  </si>
  <si>
    <t>五坳村</t>
  </si>
  <si>
    <t>2021年首善街办五坳村生产路硬化项目</t>
    <phoneticPr fontId="19" type="noConversion"/>
  </si>
  <si>
    <t>张亮</t>
    <phoneticPr fontId="19" type="noConversion"/>
  </si>
  <si>
    <t>通过项目实施，改善产业基础设施条件，为全村8户脱贫户发展产业奠定基础。</t>
    <phoneticPr fontId="19" type="noConversion"/>
  </si>
  <si>
    <t>总 计</t>
    <phoneticPr fontId="19" type="noConversion"/>
  </si>
  <si>
    <t>生产路硬化项目</t>
    <phoneticPr fontId="19" type="noConversion"/>
  </si>
  <si>
    <t>2021年金渠镇田家寨村生产路硬化项目</t>
    <phoneticPr fontId="19" type="noConversion"/>
  </si>
  <si>
    <t>金渠镇</t>
    <phoneticPr fontId="19" type="noConversion"/>
  </si>
  <si>
    <t>田家寨村</t>
    <phoneticPr fontId="19" type="noConversion"/>
  </si>
  <si>
    <t>2021年</t>
    <phoneticPr fontId="19" type="noConversion"/>
  </si>
  <si>
    <t>县农业农村局</t>
    <phoneticPr fontId="19" type="noConversion"/>
  </si>
  <si>
    <t>张亮</t>
    <phoneticPr fontId="19" type="noConversion"/>
  </si>
  <si>
    <t>通过项目实施，改善产业基础设施条件，为全村9户脱贫户发展产业奠定基础。</t>
    <phoneticPr fontId="19" type="noConversion"/>
  </si>
  <si>
    <t>硬化6、8、10组生产路790米，宽4米；硬化6组生产路214米，宽3.5米；硬化4组生产路414米，宽3.5米。厚度均为18CM。</t>
    <phoneticPr fontId="19" type="noConversion"/>
  </si>
  <si>
    <t>硬化6组生产路465米，宽3.5米。厚度均为18CM。</t>
    <phoneticPr fontId="19" type="noConversion"/>
  </si>
  <si>
    <t>硬化二组生产路530米，宽3.5米。厚度均为18CM。</t>
    <phoneticPr fontId="19" type="noConversion"/>
  </si>
  <si>
    <t>硬化四组生产路457米，宽3.5米；硬化十四组生产路540米，宽3.5米。厚度均为18CM。</t>
    <phoneticPr fontId="19" type="noConversion"/>
  </si>
  <si>
    <t>硬化四五组生产路425米，宽4米。厚度均为18CM。</t>
    <phoneticPr fontId="19" type="noConversion"/>
  </si>
  <si>
    <r>
      <t>硬化一组生产路222</t>
    </r>
    <r>
      <rPr>
        <sz val="12"/>
        <color theme="1"/>
        <rFont val="宋体"/>
        <family val="3"/>
        <charset val="134"/>
      </rPr>
      <t>米，宽</t>
    </r>
    <r>
      <rPr>
        <sz val="12"/>
        <color theme="1"/>
        <rFont val="仿宋"/>
        <family val="3"/>
        <charset val="134"/>
      </rPr>
      <t>3.5</t>
    </r>
    <r>
      <rPr>
        <sz val="12"/>
        <color theme="1"/>
        <rFont val="宋体"/>
        <family val="3"/>
        <charset val="134"/>
      </rPr>
      <t>米；</t>
    </r>
    <r>
      <rPr>
        <sz val="12"/>
        <color theme="1"/>
        <rFont val="仿宋"/>
        <family val="3"/>
        <charset val="134"/>
      </rPr>
      <t>167米，宽4米。厚度均为18CM。</t>
    </r>
    <phoneticPr fontId="19" type="noConversion"/>
  </si>
  <si>
    <t>硬化八、九组生产路612米，宽4米；硬化十组生产路562米，宽3.5米；硬化十一组生产路395米、141米各一条，宽4米。厚度均为18CM。</t>
    <phoneticPr fontId="19" type="noConversion"/>
  </si>
  <si>
    <t>硬化八组新井房北路长297米、宽4.5米，井房西路长301米、宽4.5米；硬化九组村南2号路长303米、宽3.5米；硬化十组村南东路长281米、宽4.5米；硬化十一组陵园路长620米、宽4.5米。厚度均为18CM。</t>
    <phoneticPr fontId="19" type="noConversion"/>
  </si>
  <si>
    <t>硬化一组生产路，长282米，宽3.5米，长294米，宽4米，长84米，宽4米，长130米，宽3.5米，长142米，宽3.5米，长75米，宽4米，长172米，宽3.5米，长383米，宽4米；硬化六组生产路长371米，宽4米。厚度均为18CM。</t>
    <phoneticPr fontId="19" type="noConversion"/>
  </si>
  <si>
    <t>硬化13组生产路340米，宽4米；硬化12组生产路177米，宽4米；硬化3组生产路276米，宽3.5米；硬化15组生产路375米、宽4米，440米，宽3.5米。厚度均为18CM。</t>
    <phoneticPr fontId="19" type="noConversion"/>
  </si>
  <si>
    <t>硬化4组生产路1510米，宽5米；硬化2至5组生产路300米，宽4米。厚度均为18CM。</t>
    <phoneticPr fontId="19" type="noConversion"/>
  </si>
  <si>
    <t>硬化东组生产路260米，宽3.5米；硬化西组东河营路至西机耕路段生产路640米。宽3.5米；硬化西组苗圃路125米，宽4米；硬化北组生产路410米，宽3.5米；硬化北组鸡场南生产路160米，宽4.5米，144米，宽3.5米。厚度均为18CM。</t>
    <phoneticPr fontId="19" type="noConversion"/>
  </si>
  <si>
    <t>硬化生产路4条，其中：1组、3组、4组、5组、6组主干道路长875米，宽4.5米；、6组生产路长166米，宽3.5米；3组、6组生产路长333米，宽4.5米；长258米，宽4.5米。厚度均为18CM。</t>
    <phoneticPr fontId="19" type="noConversion"/>
  </si>
</sst>
</file>

<file path=xl/styles.xml><?xml version="1.0" encoding="utf-8"?>
<styleSheet xmlns="http://schemas.openxmlformats.org/spreadsheetml/2006/main">
  <fonts count="26">
    <font>
      <sz val="11"/>
      <color theme="1"/>
      <name val="等线"/>
      <charset val="134"/>
      <scheme val="minor"/>
    </font>
    <font>
      <sz val="12"/>
      <color theme="1"/>
      <name val="Arial"/>
      <family val="2"/>
    </font>
    <font>
      <sz val="12"/>
      <color theme="1"/>
      <name val="黑体"/>
      <family val="3"/>
      <charset val="134"/>
    </font>
    <font>
      <b/>
      <sz val="12"/>
      <color theme="1"/>
      <name val="仿宋"/>
      <family val="3"/>
      <charset val="134"/>
    </font>
    <font>
      <sz val="10"/>
      <color theme="1"/>
      <name val="仿宋_GB2312"/>
      <family val="3"/>
      <charset val="134"/>
    </font>
    <font>
      <sz val="16"/>
      <color theme="1"/>
      <name val="宋体"/>
      <family val="3"/>
      <charset val="134"/>
    </font>
    <font>
      <sz val="28"/>
      <color theme="1"/>
      <name val="方正小标宋简体"/>
      <family val="4"/>
      <charset val="134"/>
    </font>
    <font>
      <b/>
      <sz val="14"/>
      <color theme="1"/>
      <name val="仿宋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仿宋"/>
      <family val="3"/>
      <charset val="134"/>
    </font>
    <font>
      <sz val="10"/>
      <name val="仿宋_GB2312"/>
      <family val="3"/>
      <charset val="134"/>
    </font>
    <font>
      <b/>
      <sz val="10"/>
      <name val="仿宋_GB2312"/>
      <family val="3"/>
      <charset val="134"/>
    </font>
    <font>
      <sz val="12"/>
      <color theme="1"/>
      <name val="仿宋_GB2312"/>
      <family val="3"/>
      <charset val="134"/>
    </font>
    <font>
      <b/>
      <sz val="10"/>
      <color theme="1"/>
      <name val="仿宋_GB2312"/>
      <family val="3"/>
      <charset val="134"/>
    </font>
    <font>
      <sz val="12"/>
      <name val="Arial"/>
      <family val="2"/>
    </font>
    <font>
      <sz val="9"/>
      <name val="宋体"/>
      <family val="3"/>
      <charset val="134"/>
    </font>
    <font>
      <sz val="12"/>
      <name val="仿宋_GB2312"/>
      <family val="3"/>
      <charset val="134"/>
    </font>
    <font>
      <sz val="12"/>
      <name val="宋体"/>
      <family val="3"/>
      <charset val="134"/>
    </font>
    <font>
      <u/>
      <sz val="28"/>
      <color theme="1"/>
      <name val="方正小标宋简体"/>
      <family val="4"/>
      <charset val="134"/>
    </font>
    <font>
      <sz val="9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theme="1"/>
      <name val="Tahoma"/>
      <family val="2"/>
      <charset val="134"/>
    </font>
    <font>
      <sz val="10"/>
      <color theme="1"/>
      <name val="仿宋"/>
      <family val="3"/>
      <charset val="134"/>
    </font>
    <font>
      <sz val="11"/>
      <color theme="1"/>
      <name val="Tahoma"/>
      <family val="2"/>
    </font>
    <font>
      <sz val="12"/>
      <color indexed="8"/>
      <name val="仿宋_GB2312"/>
      <family val="3"/>
      <charset val="134"/>
    </font>
    <font>
      <sz val="12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17" fillId="0" borderId="0"/>
    <xf numFmtId="0" fontId="20" fillId="0" borderId="0">
      <alignment vertical="center"/>
    </xf>
    <xf numFmtId="0" fontId="21" fillId="0" borderId="0"/>
    <xf numFmtId="0" fontId="17" fillId="0" borderId="0">
      <alignment vertical="center"/>
    </xf>
    <xf numFmtId="0" fontId="23" fillId="0" borderId="0"/>
  </cellStyleXfs>
  <cellXfs count="9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vertical="center"/>
    </xf>
    <xf numFmtId="0" fontId="16" fillId="0" borderId="0" xfId="0" applyFont="1" applyFill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6" fillId="0" borderId="1" xfId="4" applyNumberFormat="1" applyFont="1" applyFill="1" applyBorder="1" applyAlignment="1">
      <alignment horizontal="center" vertical="center" wrapText="1"/>
    </xf>
    <xf numFmtId="0" fontId="16" fillId="0" borderId="1" xfId="4" applyNumberFormat="1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0" fontId="24" fillId="0" borderId="1" xfId="2" applyFont="1" applyFill="1" applyBorder="1" applyAlignment="1">
      <alignment horizontal="center" vertical="center" wrapText="1"/>
    </xf>
    <xf numFmtId="0" fontId="12" fillId="0" borderId="1" xfId="4" applyFont="1" applyFill="1" applyBorder="1" applyAlignment="1" applyProtection="1">
      <alignment horizontal="center" vertical="center" wrapText="1"/>
      <protection locked="0"/>
    </xf>
    <xf numFmtId="0" fontId="16" fillId="0" borderId="1" xfId="4" applyFont="1" applyFill="1" applyBorder="1" applyAlignment="1">
      <alignment horizontal="left" vertical="center" wrapText="1"/>
    </xf>
    <xf numFmtId="0" fontId="12" fillId="0" borderId="1" xfId="2" applyFont="1" applyBorder="1" applyAlignment="1">
      <alignment horizontal="center" vertical="center"/>
    </xf>
    <xf numFmtId="0" fontId="12" fillId="0" borderId="1" xfId="2" applyFont="1" applyBorder="1" applyAlignment="1">
      <alignment vertical="center" wrapText="1"/>
    </xf>
    <xf numFmtId="0" fontId="24" fillId="0" borderId="1" xfId="2" applyFont="1" applyBorder="1" applyAlignment="1">
      <alignment vertical="center" wrapText="1"/>
    </xf>
    <xf numFmtId="49" fontId="16" fillId="0" borderId="1" xfId="4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22" fillId="0" borderId="1" xfId="4" applyFont="1" applyFill="1" applyBorder="1" applyAlignment="1" applyProtection="1">
      <alignment horizontal="center" vertical="center" wrapText="1"/>
      <protection locked="0"/>
    </xf>
    <xf numFmtId="0" fontId="22" fillId="0" borderId="1" xfId="4" applyFont="1" applyFill="1" applyBorder="1" applyAlignment="1" applyProtection="1">
      <alignment horizontal="center" vertical="center" wrapText="1"/>
      <protection locked="0"/>
    </xf>
    <xf numFmtId="49" fontId="16" fillId="0" borderId="1" xfId="4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6">
    <cellStyle name="常规" xfId="0" builtinId="0"/>
    <cellStyle name="常规 2" xfId="1"/>
    <cellStyle name="常规 2 2" xfId="4"/>
    <cellStyle name="常规 3" xfId="2"/>
    <cellStyle name="常规 4" xfId="3"/>
    <cellStyle name="常规 5" xfId="5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89"/>
  <sheetViews>
    <sheetView topLeftCell="A58" workbookViewId="0">
      <selection activeCell="C64" sqref="C64"/>
    </sheetView>
  </sheetViews>
  <sheetFormatPr defaultColWidth="6.875" defaultRowHeight="15"/>
  <cols>
    <col min="1" max="1" width="19.25" style="5" customWidth="1"/>
    <col min="2" max="2" width="35.5" style="6" customWidth="1"/>
    <col min="3" max="3" width="36.375" style="6" customWidth="1"/>
    <col min="4" max="4" width="10.5" style="1" customWidth="1"/>
    <col min="5" max="5" width="10.875" style="1" customWidth="1"/>
    <col min="6" max="6" width="6.625" style="1" customWidth="1"/>
    <col min="7" max="7" width="14.75" style="1" customWidth="1"/>
    <col min="8" max="8" width="7.75" style="1" customWidth="1"/>
    <col min="9" max="9" width="12" style="1" customWidth="1"/>
    <col min="10" max="10" width="9.125" style="1" customWidth="1"/>
    <col min="11" max="15" width="8.625" style="1" customWidth="1"/>
    <col min="16" max="23" width="4.5" style="1" customWidth="1"/>
    <col min="24" max="24" width="6.875" style="1" customWidth="1"/>
    <col min="25" max="29" width="5.375" style="1" customWidth="1"/>
    <col min="30" max="30" width="5.5" style="1" customWidth="1"/>
    <col min="31" max="31" width="5.875" style="1" customWidth="1"/>
    <col min="32" max="32" width="7.125" style="1" customWidth="1"/>
    <col min="33" max="33" width="8.375" style="1" customWidth="1"/>
    <col min="34" max="34" width="15.125" style="6" customWidth="1"/>
    <col min="35" max="35" width="8" style="1" customWidth="1"/>
    <col min="36" max="39" width="8" style="1" hidden="1" customWidth="1"/>
    <col min="40" max="40" width="23.375" style="1" hidden="1" customWidth="1"/>
    <col min="41" max="42" width="8" style="1" hidden="1" customWidth="1"/>
    <col min="43" max="271" width="8" style="1" customWidth="1"/>
    <col min="272" max="16384" width="6.875" style="1"/>
  </cols>
  <sheetData>
    <row r="1" spans="1:41" ht="39.75" customHeight="1">
      <c r="A1" s="7"/>
    </row>
    <row r="2" spans="1:41" ht="41.1" customHeight="1">
      <c r="A2" s="80" t="s">
        <v>0</v>
      </c>
      <c r="B2" s="81"/>
      <c r="C2" s="81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1"/>
    </row>
    <row r="3" spans="1:41" s="2" customFormat="1" ht="30" customHeight="1">
      <c r="A3" s="88" t="s">
        <v>1</v>
      </c>
      <c r="B3" s="79" t="s">
        <v>2</v>
      </c>
      <c r="C3" s="79" t="s">
        <v>3</v>
      </c>
      <c r="D3" s="79" t="s">
        <v>4</v>
      </c>
      <c r="E3" s="79"/>
      <c r="F3" s="79" t="s">
        <v>5</v>
      </c>
      <c r="G3" s="79" t="s">
        <v>6</v>
      </c>
      <c r="H3" s="89" t="s">
        <v>7</v>
      </c>
      <c r="I3" s="89" t="s">
        <v>8</v>
      </c>
      <c r="J3" s="82" t="s">
        <v>9</v>
      </c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4"/>
      <c r="X3" s="79" t="s">
        <v>10</v>
      </c>
      <c r="Y3" s="79" t="s">
        <v>11</v>
      </c>
      <c r="Z3" s="79" t="s">
        <v>12</v>
      </c>
      <c r="AA3" s="79" t="s">
        <v>13</v>
      </c>
      <c r="AB3" s="79" t="s">
        <v>14</v>
      </c>
      <c r="AC3" s="79" t="s">
        <v>15</v>
      </c>
      <c r="AD3" s="79" t="s">
        <v>16</v>
      </c>
      <c r="AE3" s="79"/>
      <c r="AF3" s="79" t="s">
        <v>17</v>
      </c>
      <c r="AG3" s="79" t="s">
        <v>18</v>
      </c>
      <c r="AH3" s="79" t="s">
        <v>19</v>
      </c>
      <c r="AI3" s="79" t="s">
        <v>20</v>
      </c>
      <c r="AL3" s="85" t="s">
        <v>21</v>
      </c>
      <c r="AM3" s="86"/>
      <c r="AN3" s="86"/>
      <c r="AO3" s="87"/>
    </row>
    <row r="4" spans="1:41" s="2" customFormat="1" ht="30" customHeight="1">
      <c r="A4" s="88"/>
      <c r="B4" s="79"/>
      <c r="C4" s="79"/>
      <c r="D4" s="79" t="s">
        <v>22</v>
      </c>
      <c r="E4" s="79" t="s">
        <v>23</v>
      </c>
      <c r="F4" s="79"/>
      <c r="G4" s="79"/>
      <c r="H4" s="90"/>
      <c r="I4" s="90"/>
      <c r="J4" s="89" t="s">
        <v>24</v>
      </c>
      <c r="K4" s="79" t="s">
        <v>25</v>
      </c>
      <c r="L4" s="79"/>
      <c r="M4" s="79"/>
      <c r="N4" s="79"/>
      <c r="O4" s="79"/>
      <c r="P4" s="79" t="s">
        <v>26</v>
      </c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L4" s="31" t="s">
        <v>27</v>
      </c>
      <c r="AM4" s="31" t="s">
        <v>28</v>
      </c>
      <c r="AN4" s="31" t="s">
        <v>29</v>
      </c>
      <c r="AO4" s="31" t="s">
        <v>30</v>
      </c>
    </row>
    <row r="5" spans="1:41" s="2" customFormat="1" ht="138" customHeight="1">
      <c r="A5" s="88"/>
      <c r="B5" s="79"/>
      <c r="C5" s="79"/>
      <c r="D5" s="79"/>
      <c r="E5" s="79"/>
      <c r="F5" s="79"/>
      <c r="G5" s="79"/>
      <c r="H5" s="91"/>
      <c r="I5" s="91"/>
      <c r="J5" s="91"/>
      <c r="K5" s="8" t="s">
        <v>31</v>
      </c>
      <c r="L5" s="8" t="s">
        <v>32</v>
      </c>
      <c r="M5" s="8" t="s">
        <v>33</v>
      </c>
      <c r="N5" s="8" t="s">
        <v>34</v>
      </c>
      <c r="O5" s="8" t="s">
        <v>35</v>
      </c>
      <c r="P5" s="8" t="s">
        <v>36</v>
      </c>
      <c r="Q5" s="8" t="s">
        <v>37</v>
      </c>
      <c r="R5" s="8" t="s">
        <v>38</v>
      </c>
      <c r="S5" s="8" t="s">
        <v>39</v>
      </c>
      <c r="T5" s="8" t="s">
        <v>40</v>
      </c>
      <c r="U5" s="8" t="s">
        <v>41</v>
      </c>
      <c r="V5" s="8" t="s">
        <v>42</v>
      </c>
      <c r="W5" s="8" t="s">
        <v>43</v>
      </c>
      <c r="X5" s="79"/>
      <c r="Y5" s="79"/>
      <c r="Z5" s="79"/>
      <c r="AA5" s="79"/>
      <c r="AB5" s="79"/>
      <c r="AC5" s="79"/>
      <c r="AD5" s="8" t="s">
        <v>44</v>
      </c>
      <c r="AE5" s="8" t="s">
        <v>45</v>
      </c>
      <c r="AF5" s="79"/>
      <c r="AG5" s="79"/>
      <c r="AH5" s="79"/>
      <c r="AI5" s="79"/>
      <c r="AL5" s="31" t="s">
        <v>46</v>
      </c>
      <c r="AM5" s="31" t="s">
        <v>47</v>
      </c>
      <c r="AN5" s="31" t="s">
        <v>48</v>
      </c>
      <c r="AO5" s="31" t="s">
        <v>49</v>
      </c>
    </row>
    <row r="6" spans="1:41" s="3" customFormat="1" ht="30" customHeight="1">
      <c r="A6" s="9" t="s">
        <v>50</v>
      </c>
      <c r="B6" s="10"/>
      <c r="C6" s="10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0"/>
      <c r="AI6" s="11"/>
      <c r="AL6" s="31"/>
      <c r="AM6" s="31" t="s">
        <v>51</v>
      </c>
      <c r="AN6" s="31"/>
      <c r="AO6" s="31"/>
    </row>
    <row r="7" spans="1:41" s="3" customFormat="1" ht="30" customHeight="1">
      <c r="A7" s="12" t="s">
        <v>52</v>
      </c>
      <c r="B7" s="10"/>
      <c r="C7" s="10"/>
      <c r="D7" s="11"/>
      <c r="E7" s="11"/>
      <c r="F7" s="11"/>
      <c r="G7" s="11"/>
      <c r="H7" s="11"/>
      <c r="I7" s="11"/>
      <c r="J7" s="11">
        <f>J8+J28+J65+J72</f>
        <v>5694.6</v>
      </c>
      <c r="K7" s="11">
        <f>J7</f>
        <v>5694.6</v>
      </c>
      <c r="L7" s="11">
        <f t="shared" ref="L7:O7" si="0">L8+L25+L26+L27+L28</f>
        <v>0</v>
      </c>
      <c r="M7" s="11">
        <f>M8+M28+M65+M72</f>
        <v>5694.6</v>
      </c>
      <c r="N7" s="11">
        <f t="shared" si="0"/>
        <v>0</v>
      </c>
      <c r="O7" s="11">
        <f t="shared" si="0"/>
        <v>0</v>
      </c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0"/>
      <c r="AI7" s="11"/>
      <c r="AL7" s="31"/>
      <c r="AM7" s="31" t="s">
        <v>53</v>
      </c>
      <c r="AN7" s="31"/>
      <c r="AO7" s="31"/>
    </row>
    <row r="8" spans="1:41" ht="30" customHeight="1">
      <c r="A8" s="13" t="s">
        <v>54</v>
      </c>
      <c r="B8" s="14"/>
      <c r="C8" s="14"/>
      <c r="D8" s="15"/>
      <c r="E8" s="15"/>
      <c r="F8" s="15"/>
      <c r="G8" s="15"/>
      <c r="H8" s="15"/>
      <c r="I8" s="15"/>
      <c r="J8" s="11">
        <v>1215</v>
      </c>
      <c r="K8" s="11">
        <v>1215</v>
      </c>
      <c r="L8" s="11">
        <f t="shared" ref="L8:O8" si="1">SUM(L9:L16)</f>
        <v>0</v>
      </c>
      <c r="M8" s="11">
        <v>1215</v>
      </c>
      <c r="N8" s="11">
        <f t="shared" si="1"/>
        <v>0</v>
      </c>
      <c r="O8" s="11">
        <f t="shared" si="1"/>
        <v>0</v>
      </c>
      <c r="P8" s="15"/>
      <c r="Q8" s="15"/>
      <c r="R8" s="15"/>
      <c r="S8" s="15"/>
      <c r="T8" s="15"/>
      <c r="U8" s="15"/>
      <c r="V8" s="15"/>
      <c r="W8" s="15"/>
      <c r="X8" s="15"/>
      <c r="Y8" s="11"/>
      <c r="Z8" s="15"/>
      <c r="AA8" s="15"/>
      <c r="AB8" s="15"/>
      <c r="AC8" s="15"/>
      <c r="AD8" s="15"/>
      <c r="AE8" s="15"/>
      <c r="AF8" s="15"/>
      <c r="AG8" s="15"/>
      <c r="AH8" s="14"/>
      <c r="AI8" s="32"/>
    </row>
    <row r="9" spans="1:41" s="4" customFormat="1" ht="63.95" customHeight="1">
      <c r="A9" s="16">
        <v>1</v>
      </c>
      <c r="B9" s="17" t="s">
        <v>55</v>
      </c>
      <c r="C9" s="17" t="s">
        <v>56</v>
      </c>
      <c r="D9" s="18" t="s">
        <v>57</v>
      </c>
      <c r="E9" s="18" t="s">
        <v>58</v>
      </c>
      <c r="F9" s="19" t="s">
        <v>53</v>
      </c>
      <c r="G9" s="18" t="s">
        <v>59</v>
      </c>
      <c r="H9" s="18" t="s">
        <v>60</v>
      </c>
      <c r="I9" s="18" t="s">
        <v>61</v>
      </c>
      <c r="J9" s="18">
        <v>51</v>
      </c>
      <c r="K9" s="18">
        <v>51</v>
      </c>
      <c r="L9" s="18"/>
      <c r="M9" s="18">
        <v>51</v>
      </c>
      <c r="N9" s="18"/>
      <c r="O9" s="18"/>
      <c r="P9" s="18"/>
      <c r="Q9" s="18"/>
      <c r="R9" s="18"/>
      <c r="S9" s="18"/>
      <c r="T9" s="18"/>
      <c r="U9" s="18"/>
      <c r="V9" s="18"/>
      <c r="W9" s="18"/>
      <c r="X9" s="18" t="s">
        <v>48</v>
      </c>
      <c r="Y9" s="18" t="s">
        <v>30</v>
      </c>
      <c r="Z9" s="18" t="s">
        <v>49</v>
      </c>
      <c r="AA9" s="18" t="s">
        <v>49</v>
      </c>
      <c r="AB9" s="18" t="s">
        <v>49</v>
      </c>
      <c r="AC9" s="18" t="s">
        <v>49</v>
      </c>
      <c r="AD9" s="18">
        <v>447</v>
      </c>
      <c r="AE9" s="18">
        <f t="shared" ref="AE9:AE16" si="2">AD9*4</f>
        <v>1788</v>
      </c>
      <c r="AF9" s="18">
        <f t="shared" ref="AF9:AF16" si="3">AE9</f>
        <v>1788</v>
      </c>
      <c r="AG9" s="18" t="s">
        <v>62</v>
      </c>
      <c r="AH9" s="17" t="s">
        <v>63</v>
      </c>
      <c r="AI9" s="19"/>
    </row>
    <row r="10" spans="1:41" s="4" customFormat="1" ht="63.95" customHeight="1">
      <c r="A10" s="16">
        <v>2</v>
      </c>
      <c r="B10" s="17" t="s">
        <v>64</v>
      </c>
      <c r="C10" s="17" t="s">
        <v>65</v>
      </c>
      <c r="D10" s="18" t="s">
        <v>66</v>
      </c>
      <c r="E10" s="18" t="s">
        <v>58</v>
      </c>
      <c r="F10" s="19" t="s">
        <v>53</v>
      </c>
      <c r="G10" s="18" t="s">
        <v>59</v>
      </c>
      <c r="H10" s="18" t="s">
        <v>60</v>
      </c>
      <c r="I10" s="18" t="s">
        <v>61</v>
      </c>
      <c r="J10" s="18">
        <v>115</v>
      </c>
      <c r="K10" s="18">
        <v>115</v>
      </c>
      <c r="L10" s="18"/>
      <c r="M10" s="18">
        <v>115</v>
      </c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 t="s">
        <v>48</v>
      </c>
      <c r="Y10" s="18" t="s">
        <v>30</v>
      </c>
      <c r="Z10" s="18" t="s">
        <v>49</v>
      </c>
      <c r="AA10" s="18" t="s">
        <v>49</v>
      </c>
      <c r="AB10" s="18" t="s">
        <v>49</v>
      </c>
      <c r="AC10" s="18" t="s">
        <v>49</v>
      </c>
      <c r="AD10" s="18">
        <v>393</v>
      </c>
      <c r="AE10" s="18">
        <f t="shared" si="2"/>
        <v>1572</v>
      </c>
      <c r="AF10" s="18">
        <f t="shared" si="3"/>
        <v>1572</v>
      </c>
      <c r="AG10" s="18" t="s">
        <v>62</v>
      </c>
      <c r="AH10" s="17" t="s">
        <v>67</v>
      </c>
      <c r="AI10" s="19"/>
    </row>
    <row r="11" spans="1:41" s="4" customFormat="1" ht="63.95" customHeight="1">
      <c r="A11" s="16">
        <v>3</v>
      </c>
      <c r="B11" s="17" t="s">
        <v>68</v>
      </c>
      <c r="C11" s="17" t="s">
        <v>69</v>
      </c>
      <c r="D11" s="18" t="s">
        <v>70</v>
      </c>
      <c r="E11" s="18" t="s">
        <v>58</v>
      </c>
      <c r="F11" s="19" t="s">
        <v>53</v>
      </c>
      <c r="G11" s="18" t="s">
        <v>59</v>
      </c>
      <c r="H11" s="18" t="s">
        <v>60</v>
      </c>
      <c r="I11" s="18" t="s">
        <v>61</v>
      </c>
      <c r="J11" s="18">
        <v>52</v>
      </c>
      <c r="K11" s="18">
        <v>52</v>
      </c>
      <c r="L11" s="18"/>
      <c r="M11" s="18">
        <v>52</v>
      </c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 t="s">
        <v>48</v>
      </c>
      <c r="Y11" s="18" t="s">
        <v>30</v>
      </c>
      <c r="Z11" s="18" t="s">
        <v>49</v>
      </c>
      <c r="AA11" s="18" t="s">
        <v>49</v>
      </c>
      <c r="AB11" s="18" t="s">
        <v>49</v>
      </c>
      <c r="AC11" s="18" t="s">
        <v>49</v>
      </c>
      <c r="AD11" s="18">
        <v>633</v>
      </c>
      <c r="AE11" s="18">
        <f t="shared" si="2"/>
        <v>2532</v>
      </c>
      <c r="AF11" s="18">
        <f t="shared" si="3"/>
        <v>2532</v>
      </c>
      <c r="AG11" s="18" t="s">
        <v>62</v>
      </c>
      <c r="AH11" s="17" t="s">
        <v>71</v>
      </c>
      <c r="AI11" s="19"/>
    </row>
    <row r="12" spans="1:41" s="4" customFormat="1" ht="63.95" customHeight="1">
      <c r="A12" s="16">
        <v>4</v>
      </c>
      <c r="B12" s="17" t="s">
        <v>72</v>
      </c>
      <c r="C12" s="17" t="s">
        <v>73</v>
      </c>
      <c r="D12" s="18" t="s">
        <v>74</v>
      </c>
      <c r="E12" s="18" t="s">
        <v>58</v>
      </c>
      <c r="F12" s="19" t="s">
        <v>53</v>
      </c>
      <c r="G12" s="18" t="s">
        <v>59</v>
      </c>
      <c r="H12" s="18" t="s">
        <v>60</v>
      </c>
      <c r="I12" s="18" t="s">
        <v>61</v>
      </c>
      <c r="J12" s="18">
        <v>95</v>
      </c>
      <c r="K12" s="18">
        <v>95</v>
      </c>
      <c r="L12" s="18"/>
      <c r="M12" s="18">
        <v>95</v>
      </c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 t="s">
        <v>48</v>
      </c>
      <c r="Y12" s="18" t="s">
        <v>30</v>
      </c>
      <c r="Z12" s="18" t="s">
        <v>49</v>
      </c>
      <c r="AA12" s="18" t="s">
        <v>49</v>
      </c>
      <c r="AB12" s="18" t="s">
        <v>49</v>
      </c>
      <c r="AC12" s="18" t="s">
        <v>49</v>
      </c>
      <c r="AD12" s="18">
        <v>689</v>
      </c>
      <c r="AE12" s="18">
        <f t="shared" si="2"/>
        <v>2756</v>
      </c>
      <c r="AF12" s="18">
        <f t="shared" si="3"/>
        <v>2756</v>
      </c>
      <c r="AG12" s="18" t="s">
        <v>62</v>
      </c>
      <c r="AH12" s="17" t="s">
        <v>75</v>
      </c>
      <c r="AI12" s="19"/>
    </row>
    <row r="13" spans="1:41" s="4" customFormat="1" ht="63.95" customHeight="1">
      <c r="A13" s="16">
        <v>5</v>
      </c>
      <c r="B13" s="17" t="s">
        <v>76</v>
      </c>
      <c r="C13" s="17" t="s">
        <v>77</v>
      </c>
      <c r="D13" s="18" t="s">
        <v>78</v>
      </c>
      <c r="E13" s="18" t="s">
        <v>58</v>
      </c>
      <c r="F13" s="19" t="s">
        <v>53</v>
      </c>
      <c r="G13" s="18" t="s">
        <v>59</v>
      </c>
      <c r="H13" s="18" t="s">
        <v>60</v>
      </c>
      <c r="I13" s="18" t="s">
        <v>61</v>
      </c>
      <c r="J13" s="18">
        <v>104</v>
      </c>
      <c r="K13" s="18">
        <v>104</v>
      </c>
      <c r="L13" s="18"/>
      <c r="M13" s="18">
        <v>104</v>
      </c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 t="s">
        <v>48</v>
      </c>
      <c r="Y13" s="18" t="s">
        <v>30</v>
      </c>
      <c r="Z13" s="18" t="s">
        <v>49</v>
      </c>
      <c r="AA13" s="18" t="s">
        <v>49</v>
      </c>
      <c r="AB13" s="18" t="s">
        <v>49</v>
      </c>
      <c r="AC13" s="18" t="s">
        <v>49</v>
      </c>
      <c r="AD13" s="18">
        <v>850</v>
      </c>
      <c r="AE13" s="18">
        <f t="shared" si="2"/>
        <v>3400</v>
      </c>
      <c r="AF13" s="18">
        <f t="shared" si="3"/>
        <v>3400</v>
      </c>
      <c r="AG13" s="18" t="s">
        <v>62</v>
      </c>
      <c r="AH13" s="17" t="s">
        <v>79</v>
      </c>
      <c r="AI13" s="19"/>
    </row>
    <row r="14" spans="1:41" s="4" customFormat="1" ht="63.95" customHeight="1">
      <c r="A14" s="16">
        <v>6</v>
      </c>
      <c r="B14" s="17" t="s">
        <v>80</v>
      </c>
      <c r="C14" s="17" t="s">
        <v>81</v>
      </c>
      <c r="D14" s="18" t="s">
        <v>82</v>
      </c>
      <c r="E14" s="18" t="s">
        <v>58</v>
      </c>
      <c r="F14" s="19" t="s">
        <v>53</v>
      </c>
      <c r="G14" s="18" t="s">
        <v>59</v>
      </c>
      <c r="H14" s="18" t="s">
        <v>60</v>
      </c>
      <c r="I14" s="18" t="s">
        <v>61</v>
      </c>
      <c r="J14" s="18">
        <v>113</v>
      </c>
      <c r="K14" s="18">
        <v>113</v>
      </c>
      <c r="L14" s="18"/>
      <c r="M14" s="18">
        <v>113</v>
      </c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 t="s">
        <v>48</v>
      </c>
      <c r="Y14" s="18" t="s">
        <v>30</v>
      </c>
      <c r="Z14" s="18" t="s">
        <v>49</v>
      </c>
      <c r="AA14" s="18" t="s">
        <v>49</v>
      </c>
      <c r="AB14" s="18" t="s">
        <v>49</v>
      </c>
      <c r="AC14" s="18" t="s">
        <v>49</v>
      </c>
      <c r="AD14" s="18">
        <v>815</v>
      </c>
      <c r="AE14" s="18">
        <f t="shared" si="2"/>
        <v>3260</v>
      </c>
      <c r="AF14" s="18">
        <f t="shared" si="3"/>
        <v>3260</v>
      </c>
      <c r="AG14" s="18" t="s">
        <v>62</v>
      </c>
      <c r="AH14" s="17" t="s">
        <v>83</v>
      </c>
      <c r="AI14" s="19"/>
    </row>
    <row r="15" spans="1:41" s="4" customFormat="1" ht="63.95" customHeight="1">
      <c r="A15" s="16">
        <v>7</v>
      </c>
      <c r="B15" s="17" t="s">
        <v>84</v>
      </c>
      <c r="C15" s="17" t="s">
        <v>85</v>
      </c>
      <c r="D15" s="18" t="s">
        <v>86</v>
      </c>
      <c r="E15" s="18" t="s">
        <v>58</v>
      </c>
      <c r="F15" s="19" t="s">
        <v>53</v>
      </c>
      <c r="G15" s="18" t="s">
        <v>59</v>
      </c>
      <c r="H15" s="18" t="s">
        <v>60</v>
      </c>
      <c r="I15" s="18" t="s">
        <v>61</v>
      </c>
      <c r="J15" s="18">
        <v>125</v>
      </c>
      <c r="K15" s="18">
        <v>125</v>
      </c>
      <c r="L15" s="18"/>
      <c r="M15" s="18">
        <v>125</v>
      </c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 t="s">
        <v>48</v>
      </c>
      <c r="Y15" s="18" t="s">
        <v>30</v>
      </c>
      <c r="Z15" s="18" t="s">
        <v>49</v>
      </c>
      <c r="AA15" s="18" t="s">
        <v>49</v>
      </c>
      <c r="AB15" s="18" t="s">
        <v>49</v>
      </c>
      <c r="AC15" s="18" t="s">
        <v>49</v>
      </c>
      <c r="AD15" s="18">
        <v>925</v>
      </c>
      <c r="AE15" s="18">
        <f t="shared" si="2"/>
        <v>3700</v>
      </c>
      <c r="AF15" s="18">
        <f t="shared" si="3"/>
        <v>3700</v>
      </c>
      <c r="AG15" s="18" t="s">
        <v>62</v>
      </c>
      <c r="AH15" s="17" t="s">
        <v>87</v>
      </c>
      <c r="AI15" s="19"/>
    </row>
    <row r="16" spans="1:41" s="4" customFormat="1" ht="63.95" customHeight="1">
      <c r="A16" s="16">
        <v>8</v>
      </c>
      <c r="B16" s="17" t="s">
        <v>88</v>
      </c>
      <c r="C16" s="17" t="s">
        <v>89</v>
      </c>
      <c r="D16" s="18" t="s">
        <v>90</v>
      </c>
      <c r="E16" s="18" t="s">
        <v>58</v>
      </c>
      <c r="F16" s="19" t="s">
        <v>53</v>
      </c>
      <c r="G16" s="18" t="s">
        <v>59</v>
      </c>
      <c r="H16" s="18" t="s">
        <v>60</v>
      </c>
      <c r="I16" s="18" t="s">
        <v>61</v>
      </c>
      <c r="J16" s="18">
        <v>80</v>
      </c>
      <c r="K16" s="18">
        <v>80</v>
      </c>
      <c r="L16" s="18"/>
      <c r="M16" s="18">
        <v>80</v>
      </c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 t="s">
        <v>48</v>
      </c>
      <c r="Y16" s="18" t="s">
        <v>30</v>
      </c>
      <c r="Z16" s="18" t="s">
        <v>49</v>
      </c>
      <c r="AA16" s="18" t="s">
        <v>49</v>
      </c>
      <c r="AB16" s="18" t="s">
        <v>49</v>
      </c>
      <c r="AC16" s="18" t="s">
        <v>49</v>
      </c>
      <c r="AD16" s="18">
        <v>499</v>
      </c>
      <c r="AE16" s="18">
        <f t="shared" si="2"/>
        <v>1996</v>
      </c>
      <c r="AF16" s="18">
        <f t="shared" si="3"/>
        <v>1996</v>
      </c>
      <c r="AG16" s="18" t="s">
        <v>62</v>
      </c>
      <c r="AH16" s="17" t="s">
        <v>91</v>
      </c>
      <c r="AI16" s="19"/>
    </row>
    <row r="17" spans="1:35" s="4" customFormat="1" ht="78.95" customHeight="1">
      <c r="A17" s="16">
        <v>9</v>
      </c>
      <c r="B17" s="20" t="s">
        <v>92</v>
      </c>
      <c r="C17" s="20" t="s">
        <v>93</v>
      </c>
      <c r="D17" s="16" t="s">
        <v>57</v>
      </c>
      <c r="E17" s="16"/>
      <c r="F17" s="19" t="s">
        <v>53</v>
      </c>
      <c r="G17" s="16" t="s">
        <v>59</v>
      </c>
      <c r="H17" s="16" t="s">
        <v>60</v>
      </c>
      <c r="I17" s="16" t="s">
        <v>61</v>
      </c>
      <c r="J17" s="16">
        <v>60</v>
      </c>
      <c r="K17" s="16">
        <v>60</v>
      </c>
      <c r="L17" s="16"/>
      <c r="M17" s="16">
        <v>60</v>
      </c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 t="s">
        <v>48</v>
      </c>
      <c r="Y17" s="16" t="s">
        <v>30</v>
      </c>
      <c r="Z17" s="16" t="s">
        <v>49</v>
      </c>
      <c r="AA17" s="16" t="s">
        <v>49</v>
      </c>
      <c r="AB17" s="16" t="s">
        <v>49</v>
      </c>
      <c r="AC17" s="16" t="s">
        <v>49</v>
      </c>
      <c r="AD17" s="16">
        <v>25</v>
      </c>
      <c r="AE17" s="16">
        <v>100</v>
      </c>
      <c r="AF17" s="16">
        <v>400</v>
      </c>
      <c r="AG17" s="16" t="s">
        <v>62</v>
      </c>
      <c r="AH17" s="20" t="s">
        <v>94</v>
      </c>
      <c r="AI17" s="19"/>
    </row>
    <row r="18" spans="1:35" s="4" customFormat="1" ht="78.95" customHeight="1">
      <c r="A18" s="16">
        <v>10</v>
      </c>
      <c r="B18" s="20" t="s">
        <v>95</v>
      </c>
      <c r="C18" s="20" t="s">
        <v>96</v>
      </c>
      <c r="D18" s="16" t="s">
        <v>74</v>
      </c>
      <c r="E18" s="16"/>
      <c r="F18" s="19" t="s">
        <v>53</v>
      </c>
      <c r="G18" s="16" t="s">
        <v>59</v>
      </c>
      <c r="H18" s="16" t="s">
        <v>60</v>
      </c>
      <c r="I18" s="16" t="s">
        <v>61</v>
      </c>
      <c r="J18" s="16">
        <v>60</v>
      </c>
      <c r="K18" s="16">
        <v>60</v>
      </c>
      <c r="L18" s="16"/>
      <c r="M18" s="16">
        <v>60</v>
      </c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 t="s">
        <v>48</v>
      </c>
      <c r="Y18" s="16" t="s">
        <v>30</v>
      </c>
      <c r="Z18" s="16" t="s">
        <v>49</v>
      </c>
      <c r="AA18" s="16" t="s">
        <v>49</v>
      </c>
      <c r="AB18" s="16" t="s">
        <v>49</v>
      </c>
      <c r="AC18" s="16" t="s">
        <v>49</v>
      </c>
      <c r="AD18" s="16">
        <v>25</v>
      </c>
      <c r="AE18" s="16">
        <v>100</v>
      </c>
      <c r="AF18" s="16">
        <v>400</v>
      </c>
      <c r="AG18" s="16" t="s">
        <v>62</v>
      </c>
      <c r="AH18" s="20" t="s">
        <v>94</v>
      </c>
      <c r="AI18" s="19"/>
    </row>
    <row r="19" spans="1:35" s="4" customFormat="1" ht="78.95" customHeight="1">
      <c r="A19" s="16">
        <v>11</v>
      </c>
      <c r="B19" s="20" t="s">
        <v>97</v>
      </c>
      <c r="C19" s="20" t="s">
        <v>98</v>
      </c>
      <c r="D19" s="16" t="s">
        <v>78</v>
      </c>
      <c r="E19" s="16"/>
      <c r="F19" s="19" t="s">
        <v>53</v>
      </c>
      <c r="G19" s="16" t="s">
        <v>59</v>
      </c>
      <c r="H19" s="16" t="s">
        <v>60</v>
      </c>
      <c r="I19" s="16" t="s">
        <v>61</v>
      </c>
      <c r="J19" s="16">
        <v>60</v>
      </c>
      <c r="K19" s="16">
        <v>60</v>
      </c>
      <c r="L19" s="16"/>
      <c r="M19" s="16">
        <v>60</v>
      </c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 t="s">
        <v>48</v>
      </c>
      <c r="Y19" s="16" t="s">
        <v>30</v>
      </c>
      <c r="Z19" s="16" t="s">
        <v>49</v>
      </c>
      <c r="AA19" s="16" t="s">
        <v>49</v>
      </c>
      <c r="AB19" s="16" t="s">
        <v>49</v>
      </c>
      <c r="AC19" s="16" t="s">
        <v>49</v>
      </c>
      <c r="AD19" s="16">
        <v>25</v>
      </c>
      <c r="AE19" s="16">
        <v>100</v>
      </c>
      <c r="AF19" s="16">
        <v>400</v>
      </c>
      <c r="AG19" s="16" t="s">
        <v>62</v>
      </c>
      <c r="AH19" s="20" t="s">
        <v>94</v>
      </c>
      <c r="AI19" s="19"/>
    </row>
    <row r="20" spans="1:35" s="4" customFormat="1" ht="78.95" customHeight="1">
      <c r="A20" s="16">
        <v>12</v>
      </c>
      <c r="B20" s="20" t="s">
        <v>99</v>
      </c>
      <c r="C20" s="20" t="s">
        <v>100</v>
      </c>
      <c r="D20" s="16" t="s">
        <v>66</v>
      </c>
      <c r="E20" s="16"/>
      <c r="F20" s="19" t="s">
        <v>53</v>
      </c>
      <c r="G20" s="16" t="s">
        <v>59</v>
      </c>
      <c r="H20" s="16" t="s">
        <v>60</v>
      </c>
      <c r="I20" s="16" t="s">
        <v>61</v>
      </c>
      <c r="J20" s="16">
        <v>60</v>
      </c>
      <c r="K20" s="16">
        <v>60</v>
      </c>
      <c r="L20" s="16"/>
      <c r="M20" s="16">
        <v>60</v>
      </c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 t="s">
        <v>48</v>
      </c>
      <c r="Y20" s="16" t="s">
        <v>30</v>
      </c>
      <c r="Z20" s="16" t="s">
        <v>49</v>
      </c>
      <c r="AA20" s="16" t="s">
        <v>49</v>
      </c>
      <c r="AB20" s="16" t="s">
        <v>49</v>
      </c>
      <c r="AC20" s="16" t="s">
        <v>49</v>
      </c>
      <c r="AD20" s="16">
        <v>25</v>
      </c>
      <c r="AE20" s="16">
        <v>100</v>
      </c>
      <c r="AF20" s="16">
        <v>400</v>
      </c>
      <c r="AG20" s="16" t="s">
        <v>62</v>
      </c>
      <c r="AH20" s="20" t="s">
        <v>94</v>
      </c>
      <c r="AI20" s="19"/>
    </row>
    <row r="21" spans="1:35" s="4" customFormat="1" ht="78.95" customHeight="1">
      <c r="A21" s="16">
        <v>13</v>
      </c>
      <c r="B21" s="20" t="s">
        <v>101</v>
      </c>
      <c r="C21" s="20" t="s">
        <v>102</v>
      </c>
      <c r="D21" s="16" t="s">
        <v>86</v>
      </c>
      <c r="E21" s="16"/>
      <c r="F21" s="19" t="s">
        <v>53</v>
      </c>
      <c r="G21" s="16" t="s">
        <v>59</v>
      </c>
      <c r="H21" s="16" t="s">
        <v>60</v>
      </c>
      <c r="I21" s="16" t="s">
        <v>61</v>
      </c>
      <c r="J21" s="16">
        <v>60</v>
      </c>
      <c r="K21" s="16">
        <v>60</v>
      </c>
      <c r="L21" s="16"/>
      <c r="M21" s="16">
        <v>60</v>
      </c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 t="s">
        <v>48</v>
      </c>
      <c r="Y21" s="16" t="s">
        <v>30</v>
      </c>
      <c r="Z21" s="16" t="s">
        <v>49</v>
      </c>
      <c r="AA21" s="16" t="s">
        <v>49</v>
      </c>
      <c r="AB21" s="16" t="s">
        <v>49</v>
      </c>
      <c r="AC21" s="16" t="s">
        <v>49</v>
      </c>
      <c r="AD21" s="16">
        <v>25</v>
      </c>
      <c r="AE21" s="16">
        <v>100</v>
      </c>
      <c r="AF21" s="16">
        <v>400</v>
      </c>
      <c r="AG21" s="16" t="s">
        <v>62</v>
      </c>
      <c r="AH21" s="20" t="s">
        <v>94</v>
      </c>
      <c r="AI21" s="19"/>
    </row>
    <row r="22" spans="1:35" s="4" customFormat="1" ht="78.95" customHeight="1">
      <c r="A22" s="16">
        <v>14</v>
      </c>
      <c r="B22" s="20" t="s">
        <v>103</v>
      </c>
      <c r="C22" s="20" t="s">
        <v>104</v>
      </c>
      <c r="D22" s="16" t="s">
        <v>82</v>
      </c>
      <c r="E22" s="16"/>
      <c r="F22" s="19" t="s">
        <v>53</v>
      </c>
      <c r="G22" s="16" t="s">
        <v>59</v>
      </c>
      <c r="H22" s="16" t="s">
        <v>60</v>
      </c>
      <c r="I22" s="16" t="s">
        <v>61</v>
      </c>
      <c r="J22" s="16">
        <v>60</v>
      </c>
      <c r="K22" s="16">
        <v>60</v>
      </c>
      <c r="L22" s="16"/>
      <c r="M22" s="16">
        <v>60</v>
      </c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 t="s">
        <v>48</v>
      </c>
      <c r="Y22" s="16" t="s">
        <v>30</v>
      </c>
      <c r="Z22" s="16" t="s">
        <v>49</v>
      </c>
      <c r="AA22" s="16" t="s">
        <v>49</v>
      </c>
      <c r="AB22" s="16" t="s">
        <v>49</v>
      </c>
      <c r="AC22" s="16" t="s">
        <v>49</v>
      </c>
      <c r="AD22" s="16">
        <v>25</v>
      </c>
      <c r="AE22" s="16">
        <v>100</v>
      </c>
      <c r="AF22" s="16">
        <v>400</v>
      </c>
      <c r="AG22" s="16" t="s">
        <v>62</v>
      </c>
      <c r="AH22" s="20" t="s">
        <v>94</v>
      </c>
      <c r="AI22" s="19"/>
    </row>
    <row r="23" spans="1:35" s="4" customFormat="1" ht="78.95" customHeight="1">
      <c r="A23" s="16">
        <v>15</v>
      </c>
      <c r="B23" s="20" t="s">
        <v>105</v>
      </c>
      <c r="C23" s="20" t="s">
        <v>106</v>
      </c>
      <c r="D23" s="16" t="s">
        <v>70</v>
      </c>
      <c r="E23" s="16"/>
      <c r="F23" s="19" t="s">
        <v>53</v>
      </c>
      <c r="G23" s="16" t="s">
        <v>59</v>
      </c>
      <c r="H23" s="16" t="s">
        <v>60</v>
      </c>
      <c r="I23" s="16" t="s">
        <v>61</v>
      </c>
      <c r="J23" s="16">
        <v>60</v>
      </c>
      <c r="K23" s="16">
        <v>60</v>
      </c>
      <c r="L23" s="16"/>
      <c r="M23" s="16">
        <v>60</v>
      </c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 t="s">
        <v>48</v>
      </c>
      <c r="Y23" s="16" t="s">
        <v>30</v>
      </c>
      <c r="Z23" s="16" t="s">
        <v>49</v>
      </c>
      <c r="AA23" s="16" t="s">
        <v>49</v>
      </c>
      <c r="AB23" s="16" t="s">
        <v>49</v>
      </c>
      <c r="AC23" s="16" t="s">
        <v>49</v>
      </c>
      <c r="AD23" s="16">
        <v>25</v>
      </c>
      <c r="AE23" s="16">
        <v>100</v>
      </c>
      <c r="AF23" s="16">
        <v>400</v>
      </c>
      <c r="AG23" s="16" t="s">
        <v>62</v>
      </c>
      <c r="AH23" s="20" t="s">
        <v>94</v>
      </c>
      <c r="AI23" s="19"/>
    </row>
    <row r="24" spans="1:35" s="4" customFormat="1" ht="78.95" customHeight="1">
      <c r="A24" s="16">
        <v>16</v>
      </c>
      <c r="B24" s="20" t="s">
        <v>107</v>
      </c>
      <c r="C24" s="20" t="s">
        <v>108</v>
      </c>
      <c r="D24" s="16" t="s">
        <v>90</v>
      </c>
      <c r="E24" s="16"/>
      <c r="F24" s="19" t="s">
        <v>53</v>
      </c>
      <c r="G24" s="16" t="s">
        <v>59</v>
      </c>
      <c r="H24" s="16" t="s">
        <v>60</v>
      </c>
      <c r="I24" s="16" t="s">
        <v>61</v>
      </c>
      <c r="J24" s="16">
        <v>60</v>
      </c>
      <c r="K24" s="16">
        <v>60</v>
      </c>
      <c r="L24" s="16"/>
      <c r="M24" s="16">
        <v>60</v>
      </c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 t="s">
        <v>48</v>
      </c>
      <c r="Y24" s="16" t="s">
        <v>30</v>
      </c>
      <c r="Z24" s="16" t="s">
        <v>49</v>
      </c>
      <c r="AA24" s="16" t="s">
        <v>49</v>
      </c>
      <c r="AB24" s="16" t="s">
        <v>49</v>
      </c>
      <c r="AC24" s="16" t="s">
        <v>49</v>
      </c>
      <c r="AD24" s="16">
        <v>25</v>
      </c>
      <c r="AE24" s="16">
        <v>100</v>
      </c>
      <c r="AF24" s="16">
        <v>400</v>
      </c>
      <c r="AG24" s="16" t="s">
        <v>62</v>
      </c>
      <c r="AH24" s="20" t="s">
        <v>94</v>
      </c>
      <c r="AI24" s="19"/>
    </row>
    <row r="25" spans="1:35" ht="30" customHeight="1">
      <c r="A25" s="13" t="s">
        <v>109</v>
      </c>
      <c r="B25" s="14"/>
      <c r="C25" s="14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1"/>
      <c r="Z25" s="15"/>
      <c r="AA25" s="15"/>
      <c r="AB25" s="15"/>
      <c r="AC25" s="15"/>
      <c r="AD25" s="15"/>
      <c r="AE25" s="15"/>
      <c r="AF25" s="15"/>
      <c r="AG25" s="15"/>
      <c r="AH25" s="14"/>
      <c r="AI25" s="32"/>
    </row>
    <row r="26" spans="1:35" ht="30" customHeight="1">
      <c r="A26" s="13" t="s">
        <v>110</v>
      </c>
      <c r="B26" s="21"/>
      <c r="C26" s="14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1"/>
      <c r="Z26" s="15"/>
      <c r="AA26" s="15"/>
      <c r="AB26" s="15"/>
      <c r="AC26" s="15"/>
      <c r="AD26" s="15"/>
      <c r="AE26" s="15"/>
      <c r="AF26" s="15"/>
      <c r="AG26" s="15"/>
      <c r="AH26" s="14"/>
      <c r="AI26" s="32"/>
    </row>
    <row r="27" spans="1:35" ht="30" customHeight="1">
      <c r="A27" s="13" t="s">
        <v>111</v>
      </c>
      <c r="B27" s="21"/>
      <c r="C27" s="14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4"/>
      <c r="AI27" s="32"/>
    </row>
    <row r="28" spans="1:35" ht="30" customHeight="1">
      <c r="A28" s="13" t="s">
        <v>112</v>
      </c>
      <c r="B28" s="21"/>
      <c r="C28" s="14"/>
      <c r="D28" s="15"/>
      <c r="E28" s="15"/>
      <c r="F28" s="15"/>
      <c r="G28" s="15"/>
      <c r="H28" s="15"/>
      <c r="I28" s="15"/>
      <c r="J28" s="11">
        <f t="shared" ref="J28:O28" si="4">SUM(J29:J64)</f>
        <v>3543</v>
      </c>
      <c r="K28" s="11">
        <f t="shared" si="4"/>
        <v>3543</v>
      </c>
      <c r="L28" s="11">
        <f t="shared" si="4"/>
        <v>0</v>
      </c>
      <c r="M28" s="11">
        <f>K28</f>
        <v>3543</v>
      </c>
      <c r="N28" s="11">
        <f t="shared" si="4"/>
        <v>0</v>
      </c>
      <c r="O28" s="11">
        <f t="shared" si="4"/>
        <v>0</v>
      </c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4"/>
      <c r="AI28" s="32"/>
    </row>
    <row r="29" spans="1:35" s="4" customFormat="1" ht="57" customHeight="1">
      <c r="A29" s="22">
        <v>1</v>
      </c>
      <c r="B29" s="17" t="s">
        <v>113</v>
      </c>
      <c r="C29" s="20" t="s">
        <v>114</v>
      </c>
      <c r="D29" s="23" t="s">
        <v>82</v>
      </c>
      <c r="E29" s="24" t="s">
        <v>115</v>
      </c>
      <c r="F29" s="19" t="s">
        <v>53</v>
      </c>
      <c r="G29" s="23" t="s">
        <v>59</v>
      </c>
      <c r="H29" s="23" t="s">
        <v>60</v>
      </c>
      <c r="I29" s="23" t="s">
        <v>116</v>
      </c>
      <c r="J29" s="16">
        <v>110</v>
      </c>
      <c r="K29" s="23">
        <f>J29</f>
        <v>110</v>
      </c>
      <c r="L29" s="26"/>
      <c r="M29" s="23">
        <f>J29</f>
        <v>110</v>
      </c>
      <c r="N29" s="26"/>
      <c r="O29" s="26"/>
      <c r="P29" s="26"/>
      <c r="Q29" s="26"/>
      <c r="R29" s="26"/>
      <c r="S29" s="26"/>
      <c r="T29" s="26"/>
      <c r="U29" s="26"/>
      <c r="V29" s="26"/>
      <c r="W29" s="23"/>
      <c r="X29" s="26" t="s">
        <v>48</v>
      </c>
      <c r="Y29" s="26" t="s">
        <v>30</v>
      </c>
      <c r="Z29" s="26" t="s">
        <v>30</v>
      </c>
      <c r="AA29" s="26" t="s">
        <v>30</v>
      </c>
      <c r="AB29" s="26" t="s">
        <v>30</v>
      </c>
      <c r="AC29" s="26" t="s">
        <v>49</v>
      </c>
      <c r="AD29" s="23">
        <v>59</v>
      </c>
      <c r="AE29" s="23">
        <v>175</v>
      </c>
      <c r="AF29" s="23">
        <v>2653</v>
      </c>
      <c r="AG29" s="23" t="s">
        <v>117</v>
      </c>
      <c r="AH29" s="25" t="s">
        <v>118</v>
      </c>
      <c r="AI29" s="19"/>
    </row>
    <row r="30" spans="1:35" s="4" customFormat="1" ht="57" customHeight="1">
      <c r="A30" s="22">
        <v>2</v>
      </c>
      <c r="B30" s="17" t="s">
        <v>119</v>
      </c>
      <c r="C30" s="20" t="s">
        <v>114</v>
      </c>
      <c r="D30" s="23" t="s">
        <v>82</v>
      </c>
      <c r="E30" s="18" t="s">
        <v>120</v>
      </c>
      <c r="F30" s="19" t="s">
        <v>53</v>
      </c>
      <c r="G30" s="23" t="s">
        <v>59</v>
      </c>
      <c r="H30" s="23" t="s">
        <v>60</v>
      </c>
      <c r="I30" s="23" t="s">
        <v>116</v>
      </c>
      <c r="J30" s="16">
        <v>110</v>
      </c>
      <c r="K30" s="23">
        <v>110</v>
      </c>
      <c r="L30" s="26"/>
      <c r="M30" s="23">
        <v>110</v>
      </c>
      <c r="N30" s="26"/>
      <c r="O30" s="26"/>
      <c r="P30" s="26"/>
      <c r="Q30" s="26"/>
      <c r="R30" s="26"/>
      <c r="S30" s="26"/>
      <c r="T30" s="26"/>
      <c r="U30" s="26"/>
      <c r="V30" s="26"/>
      <c r="W30" s="23"/>
      <c r="X30" s="26" t="s">
        <v>48</v>
      </c>
      <c r="Y30" s="26" t="s">
        <v>30</v>
      </c>
      <c r="Z30" s="26" t="s">
        <v>30</v>
      </c>
      <c r="AA30" s="26" t="s">
        <v>30</v>
      </c>
      <c r="AB30" s="26" t="s">
        <v>30</v>
      </c>
      <c r="AC30" s="26" t="s">
        <v>49</v>
      </c>
      <c r="AD30" s="23">
        <v>77</v>
      </c>
      <c r="AE30" s="23">
        <v>200</v>
      </c>
      <c r="AF30" s="23">
        <v>3002</v>
      </c>
      <c r="AG30" s="23" t="s">
        <v>117</v>
      </c>
      <c r="AH30" s="25" t="s">
        <v>121</v>
      </c>
      <c r="AI30" s="19"/>
    </row>
    <row r="31" spans="1:35" s="4" customFormat="1" ht="72.95" customHeight="1">
      <c r="A31" s="22">
        <v>3</v>
      </c>
      <c r="B31" s="17" t="s">
        <v>122</v>
      </c>
      <c r="C31" s="17" t="s">
        <v>123</v>
      </c>
      <c r="D31" s="23" t="s">
        <v>82</v>
      </c>
      <c r="E31" s="18" t="s">
        <v>124</v>
      </c>
      <c r="F31" s="19" t="s">
        <v>53</v>
      </c>
      <c r="G31" s="23" t="s">
        <v>59</v>
      </c>
      <c r="H31" s="23" t="s">
        <v>60</v>
      </c>
      <c r="I31" s="23" t="s">
        <v>116</v>
      </c>
      <c r="J31" s="16">
        <v>100</v>
      </c>
      <c r="K31" s="23">
        <v>100</v>
      </c>
      <c r="L31" s="26"/>
      <c r="M31" s="23">
        <v>100</v>
      </c>
      <c r="N31" s="26"/>
      <c r="O31" s="26"/>
      <c r="P31" s="26"/>
      <c r="Q31" s="26"/>
      <c r="R31" s="26"/>
      <c r="S31" s="26"/>
      <c r="T31" s="26"/>
      <c r="U31" s="26"/>
      <c r="V31" s="26"/>
      <c r="W31" s="23"/>
      <c r="X31" s="26" t="s">
        <v>48</v>
      </c>
      <c r="Y31" s="26" t="s">
        <v>30</v>
      </c>
      <c r="Z31" s="26" t="s">
        <v>30</v>
      </c>
      <c r="AA31" s="26" t="s">
        <v>30</v>
      </c>
      <c r="AB31" s="26" t="s">
        <v>30</v>
      </c>
      <c r="AC31" s="26" t="s">
        <v>49</v>
      </c>
      <c r="AD31" s="26">
        <v>93</v>
      </c>
      <c r="AE31" s="30" t="s">
        <v>125</v>
      </c>
      <c r="AF31" s="30" t="s">
        <v>126</v>
      </c>
      <c r="AG31" s="23" t="s">
        <v>117</v>
      </c>
      <c r="AH31" s="25" t="s">
        <v>127</v>
      </c>
      <c r="AI31" s="19"/>
    </row>
    <row r="32" spans="1:35" s="4" customFormat="1" ht="57" customHeight="1">
      <c r="A32" s="22">
        <v>4</v>
      </c>
      <c r="B32" s="25" t="s">
        <v>128</v>
      </c>
      <c r="C32" s="20" t="s">
        <v>129</v>
      </c>
      <c r="D32" s="23" t="s">
        <v>74</v>
      </c>
      <c r="E32" s="23" t="s">
        <v>130</v>
      </c>
      <c r="F32" s="19" t="s">
        <v>53</v>
      </c>
      <c r="G32" s="23" t="s">
        <v>59</v>
      </c>
      <c r="H32" s="23" t="s">
        <v>60</v>
      </c>
      <c r="I32" s="23" t="s">
        <v>116</v>
      </c>
      <c r="J32" s="16">
        <v>110</v>
      </c>
      <c r="K32" s="23">
        <v>110</v>
      </c>
      <c r="L32" s="26"/>
      <c r="M32" s="23">
        <v>110</v>
      </c>
      <c r="N32" s="26"/>
      <c r="O32" s="26"/>
      <c r="P32" s="26"/>
      <c r="Q32" s="26"/>
      <c r="R32" s="26"/>
      <c r="S32" s="26"/>
      <c r="T32" s="26"/>
      <c r="U32" s="26"/>
      <c r="V32" s="26"/>
      <c r="W32" s="23"/>
      <c r="X32" s="26" t="s">
        <v>48</v>
      </c>
      <c r="Y32" s="26" t="s">
        <v>30</v>
      </c>
      <c r="Z32" s="26" t="s">
        <v>30</v>
      </c>
      <c r="AA32" s="26" t="s">
        <v>30</v>
      </c>
      <c r="AB32" s="26" t="s">
        <v>30</v>
      </c>
      <c r="AC32" s="26" t="s">
        <v>49</v>
      </c>
      <c r="AD32" s="23">
        <v>146</v>
      </c>
      <c r="AE32" s="23">
        <v>452</v>
      </c>
      <c r="AF32" s="23">
        <v>4044</v>
      </c>
      <c r="AG32" s="23" t="s">
        <v>117</v>
      </c>
      <c r="AH32" s="25" t="s">
        <v>131</v>
      </c>
      <c r="AI32" s="19"/>
    </row>
    <row r="33" spans="1:41" s="4" customFormat="1" ht="57" customHeight="1">
      <c r="A33" s="22">
        <v>5</v>
      </c>
      <c r="B33" s="25" t="s">
        <v>132</v>
      </c>
      <c r="C33" s="20" t="s">
        <v>133</v>
      </c>
      <c r="D33" s="23" t="s">
        <v>74</v>
      </c>
      <c r="E33" s="24" t="s">
        <v>134</v>
      </c>
      <c r="F33" s="19" t="s">
        <v>53</v>
      </c>
      <c r="G33" s="23" t="s">
        <v>59</v>
      </c>
      <c r="H33" s="23" t="s">
        <v>60</v>
      </c>
      <c r="I33" s="23" t="s">
        <v>116</v>
      </c>
      <c r="J33" s="16">
        <v>110</v>
      </c>
      <c r="K33" s="23">
        <v>110</v>
      </c>
      <c r="L33" s="26"/>
      <c r="M33" s="23">
        <v>110</v>
      </c>
      <c r="N33" s="26"/>
      <c r="O33" s="26"/>
      <c r="P33" s="26"/>
      <c r="Q33" s="26"/>
      <c r="R33" s="26"/>
      <c r="S33" s="26"/>
      <c r="T33" s="26"/>
      <c r="U33" s="26"/>
      <c r="V33" s="26"/>
      <c r="W33" s="23"/>
      <c r="X33" s="26" t="s">
        <v>48</v>
      </c>
      <c r="Y33" s="26" t="s">
        <v>30</v>
      </c>
      <c r="Z33" s="26" t="s">
        <v>30</v>
      </c>
      <c r="AA33" s="26" t="s">
        <v>30</v>
      </c>
      <c r="AB33" s="26" t="s">
        <v>30</v>
      </c>
      <c r="AC33" s="26" t="s">
        <v>49</v>
      </c>
      <c r="AD33" s="23">
        <v>55</v>
      </c>
      <c r="AE33" s="23">
        <v>169</v>
      </c>
      <c r="AF33" s="23">
        <v>2771</v>
      </c>
      <c r="AG33" s="23" t="s">
        <v>117</v>
      </c>
      <c r="AH33" s="25" t="s">
        <v>135</v>
      </c>
      <c r="AI33" s="19"/>
    </row>
    <row r="34" spans="1:41" s="4" customFormat="1" ht="57" customHeight="1">
      <c r="A34" s="22">
        <v>6</v>
      </c>
      <c r="B34" s="25" t="s">
        <v>136</v>
      </c>
      <c r="C34" s="20" t="s">
        <v>133</v>
      </c>
      <c r="D34" s="23" t="s">
        <v>74</v>
      </c>
      <c r="E34" s="18" t="s">
        <v>137</v>
      </c>
      <c r="F34" s="19" t="s">
        <v>53</v>
      </c>
      <c r="G34" s="23" t="s">
        <v>59</v>
      </c>
      <c r="H34" s="23" t="s">
        <v>60</v>
      </c>
      <c r="I34" s="23" t="s">
        <v>116</v>
      </c>
      <c r="J34" s="16">
        <v>110</v>
      </c>
      <c r="K34" s="23">
        <v>110</v>
      </c>
      <c r="L34" s="26"/>
      <c r="M34" s="23">
        <v>110</v>
      </c>
      <c r="N34" s="26"/>
      <c r="O34" s="26"/>
      <c r="P34" s="26"/>
      <c r="Q34" s="26"/>
      <c r="R34" s="26"/>
      <c r="S34" s="26"/>
      <c r="T34" s="26"/>
      <c r="U34" s="26"/>
      <c r="V34" s="26"/>
      <c r="W34" s="23"/>
      <c r="X34" s="26" t="s">
        <v>48</v>
      </c>
      <c r="Y34" s="26" t="s">
        <v>30</v>
      </c>
      <c r="Z34" s="26" t="s">
        <v>30</v>
      </c>
      <c r="AA34" s="26" t="s">
        <v>30</v>
      </c>
      <c r="AB34" s="26" t="s">
        <v>30</v>
      </c>
      <c r="AC34" s="26" t="s">
        <v>49</v>
      </c>
      <c r="AD34" s="23">
        <v>98</v>
      </c>
      <c r="AE34" s="23">
        <v>291</v>
      </c>
      <c r="AF34" s="23" t="s">
        <v>138</v>
      </c>
      <c r="AG34" s="23" t="s">
        <v>117</v>
      </c>
      <c r="AH34" s="25" t="s">
        <v>139</v>
      </c>
      <c r="AI34" s="19"/>
    </row>
    <row r="35" spans="1:41" s="36" customFormat="1" ht="50.1" customHeight="1">
      <c r="A35" s="22">
        <v>7</v>
      </c>
      <c r="B35" s="25" t="s">
        <v>140</v>
      </c>
      <c r="C35" s="20" t="s">
        <v>133</v>
      </c>
      <c r="D35" s="23" t="s">
        <v>90</v>
      </c>
      <c r="E35" s="18" t="s">
        <v>141</v>
      </c>
      <c r="F35" s="19" t="s">
        <v>53</v>
      </c>
      <c r="G35" s="23" t="s">
        <v>59</v>
      </c>
      <c r="H35" s="23" t="s">
        <v>60</v>
      </c>
      <c r="I35" s="23" t="s">
        <v>116</v>
      </c>
      <c r="J35" s="16">
        <v>110</v>
      </c>
      <c r="K35" s="23">
        <v>110</v>
      </c>
      <c r="L35" s="26"/>
      <c r="M35" s="23">
        <v>110</v>
      </c>
      <c r="N35" s="26"/>
      <c r="O35" s="26"/>
      <c r="P35" s="26"/>
      <c r="Q35" s="26"/>
      <c r="R35" s="26"/>
      <c r="S35" s="26"/>
      <c r="T35" s="26"/>
      <c r="U35" s="26"/>
      <c r="V35" s="26"/>
      <c r="W35" s="23"/>
      <c r="X35" s="26" t="s">
        <v>48</v>
      </c>
      <c r="Y35" s="26" t="s">
        <v>30</v>
      </c>
      <c r="Z35" s="26" t="s">
        <v>30</v>
      </c>
      <c r="AA35" s="26" t="s">
        <v>30</v>
      </c>
      <c r="AB35" s="26" t="s">
        <v>30</v>
      </c>
      <c r="AC35" s="26" t="s">
        <v>49</v>
      </c>
      <c r="AD35" s="26">
        <v>40</v>
      </c>
      <c r="AE35" s="30">
        <v>98</v>
      </c>
      <c r="AF35" s="30" t="s">
        <v>142</v>
      </c>
      <c r="AG35" s="23" t="s">
        <v>117</v>
      </c>
      <c r="AH35" s="25" t="s">
        <v>143</v>
      </c>
      <c r="AI35" s="42"/>
      <c r="AJ35" s="43"/>
      <c r="AK35" s="43"/>
      <c r="AL35" s="43"/>
    </row>
    <row r="36" spans="1:41" s="4" customFormat="1" ht="57" customHeight="1">
      <c r="A36" s="22">
        <v>8</v>
      </c>
      <c r="B36" s="25" t="s">
        <v>144</v>
      </c>
      <c r="C36" s="20" t="s">
        <v>145</v>
      </c>
      <c r="D36" s="23" t="s">
        <v>90</v>
      </c>
      <c r="E36" s="24" t="s">
        <v>146</v>
      </c>
      <c r="F36" s="19" t="s">
        <v>53</v>
      </c>
      <c r="G36" s="23" t="s">
        <v>59</v>
      </c>
      <c r="H36" s="23" t="s">
        <v>60</v>
      </c>
      <c r="I36" s="23" t="s">
        <v>116</v>
      </c>
      <c r="J36" s="16">
        <v>70</v>
      </c>
      <c r="K36" s="23">
        <v>70</v>
      </c>
      <c r="L36" s="26"/>
      <c r="M36" s="23">
        <v>70</v>
      </c>
      <c r="N36" s="26"/>
      <c r="O36" s="26"/>
      <c r="P36" s="26"/>
      <c r="Q36" s="26"/>
      <c r="R36" s="26"/>
      <c r="S36" s="26"/>
      <c r="T36" s="26"/>
      <c r="U36" s="26"/>
      <c r="V36" s="26"/>
      <c r="W36" s="23"/>
      <c r="X36" s="26" t="s">
        <v>48</v>
      </c>
      <c r="Y36" s="26" t="s">
        <v>30</v>
      </c>
      <c r="Z36" s="26" t="s">
        <v>30</v>
      </c>
      <c r="AA36" s="26" t="s">
        <v>30</v>
      </c>
      <c r="AB36" s="26" t="s">
        <v>30</v>
      </c>
      <c r="AC36" s="26" t="s">
        <v>49</v>
      </c>
      <c r="AD36" s="23">
        <v>42</v>
      </c>
      <c r="AE36" s="23">
        <v>95</v>
      </c>
      <c r="AF36" s="23">
        <v>1964</v>
      </c>
      <c r="AG36" s="23" t="s">
        <v>117</v>
      </c>
      <c r="AH36" s="25" t="s">
        <v>147</v>
      </c>
      <c r="AI36" s="19"/>
    </row>
    <row r="37" spans="1:41" s="4" customFormat="1" ht="57" customHeight="1">
      <c r="A37" s="22">
        <v>9</v>
      </c>
      <c r="B37" s="25" t="s">
        <v>148</v>
      </c>
      <c r="C37" s="20" t="s">
        <v>149</v>
      </c>
      <c r="D37" s="23" t="s">
        <v>90</v>
      </c>
      <c r="E37" s="23" t="s">
        <v>150</v>
      </c>
      <c r="F37" s="19" t="s">
        <v>53</v>
      </c>
      <c r="G37" s="23" t="s">
        <v>59</v>
      </c>
      <c r="H37" s="23" t="s">
        <v>60</v>
      </c>
      <c r="I37" s="23" t="s">
        <v>116</v>
      </c>
      <c r="J37" s="16">
        <v>125</v>
      </c>
      <c r="K37" s="23">
        <v>125</v>
      </c>
      <c r="L37" s="26"/>
      <c r="M37" s="23">
        <v>125</v>
      </c>
      <c r="N37" s="26"/>
      <c r="O37" s="26"/>
      <c r="P37" s="26"/>
      <c r="Q37" s="26"/>
      <c r="R37" s="26"/>
      <c r="S37" s="26"/>
      <c r="T37" s="26"/>
      <c r="U37" s="26"/>
      <c r="V37" s="26"/>
      <c r="W37" s="23"/>
      <c r="X37" s="26" t="s">
        <v>48</v>
      </c>
      <c r="Y37" s="26" t="s">
        <v>30</v>
      </c>
      <c r="Z37" s="26" t="s">
        <v>30</v>
      </c>
      <c r="AA37" s="26" t="s">
        <v>30</v>
      </c>
      <c r="AB37" s="26" t="s">
        <v>30</v>
      </c>
      <c r="AC37" s="26" t="s">
        <v>49</v>
      </c>
      <c r="AD37" s="26">
        <v>57</v>
      </c>
      <c r="AE37" s="26">
        <v>182</v>
      </c>
      <c r="AF37" s="26">
        <v>2038</v>
      </c>
      <c r="AG37" s="23" t="s">
        <v>117</v>
      </c>
      <c r="AH37" s="25" t="s">
        <v>151</v>
      </c>
      <c r="AI37" s="19"/>
    </row>
    <row r="38" spans="1:41" s="4" customFormat="1" ht="57" customHeight="1">
      <c r="A38" s="22">
        <v>10</v>
      </c>
      <c r="B38" s="25" t="s">
        <v>152</v>
      </c>
      <c r="C38" s="20" t="s">
        <v>153</v>
      </c>
      <c r="D38" s="23" t="s">
        <v>57</v>
      </c>
      <c r="E38" s="23" t="s">
        <v>154</v>
      </c>
      <c r="F38" s="19" t="s">
        <v>53</v>
      </c>
      <c r="G38" s="23" t="s">
        <v>59</v>
      </c>
      <c r="H38" s="23" t="s">
        <v>60</v>
      </c>
      <c r="I38" s="23" t="s">
        <v>116</v>
      </c>
      <c r="J38" s="16">
        <v>60</v>
      </c>
      <c r="K38" s="23">
        <v>60</v>
      </c>
      <c r="L38" s="26"/>
      <c r="M38" s="23">
        <v>60</v>
      </c>
      <c r="N38" s="26"/>
      <c r="O38" s="26"/>
      <c r="P38" s="26"/>
      <c r="Q38" s="26"/>
      <c r="R38" s="26"/>
      <c r="S38" s="26"/>
      <c r="T38" s="26"/>
      <c r="U38" s="26"/>
      <c r="V38" s="26"/>
      <c r="W38" s="23"/>
      <c r="X38" s="26" t="s">
        <v>48</v>
      </c>
      <c r="Y38" s="26" t="s">
        <v>30</v>
      </c>
      <c r="Z38" s="26" t="s">
        <v>30</v>
      </c>
      <c r="AA38" s="26" t="s">
        <v>30</v>
      </c>
      <c r="AB38" s="26" t="s">
        <v>30</v>
      </c>
      <c r="AC38" s="26" t="s">
        <v>49</v>
      </c>
      <c r="AD38" s="26">
        <v>104</v>
      </c>
      <c r="AE38" s="26">
        <v>358</v>
      </c>
      <c r="AF38" s="26">
        <v>3483</v>
      </c>
      <c r="AG38" s="23" t="s">
        <v>117</v>
      </c>
      <c r="AH38" s="25" t="s">
        <v>155</v>
      </c>
      <c r="AI38" s="19"/>
    </row>
    <row r="39" spans="1:41" s="4" customFormat="1" ht="57" customHeight="1">
      <c r="A39" s="22">
        <v>11</v>
      </c>
      <c r="B39" s="25" t="s">
        <v>156</v>
      </c>
      <c r="C39" s="25" t="s">
        <v>157</v>
      </c>
      <c r="D39" s="23" t="s">
        <v>57</v>
      </c>
      <c r="E39" s="23" t="s">
        <v>158</v>
      </c>
      <c r="F39" s="19" t="s">
        <v>53</v>
      </c>
      <c r="G39" s="23" t="s">
        <v>59</v>
      </c>
      <c r="H39" s="23" t="s">
        <v>60</v>
      </c>
      <c r="I39" s="23" t="s">
        <v>116</v>
      </c>
      <c r="J39" s="16">
        <v>120</v>
      </c>
      <c r="K39" s="23">
        <v>120</v>
      </c>
      <c r="L39" s="26"/>
      <c r="M39" s="23">
        <v>120</v>
      </c>
      <c r="N39" s="26"/>
      <c r="O39" s="26"/>
      <c r="P39" s="26"/>
      <c r="Q39" s="26"/>
      <c r="R39" s="26"/>
      <c r="S39" s="26"/>
      <c r="T39" s="26"/>
      <c r="U39" s="26"/>
      <c r="V39" s="26"/>
      <c r="W39" s="23"/>
      <c r="X39" s="26" t="s">
        <v>48</v>
      </c>
      <c r="Y39" s="26" t="s">
        <v>30</v>
      </c>
      <c r="Z39" s="26" t="s">
        <v>30</v>
      </c>
      <c r="AA39" s="26" t="s">
        <v>30</v>
      </c>
      <c r="AB39" s="26" t="s">
        <v>30</v>
      </c>
      <c r="AC39" s="26" t="s">
        <v>49</v>
      </c>
      <c r="AD39" s="26">
        <v>114</v>
      </c>
      <c r="AE39" s="26">
        <v>353</v>
      </c>
      <c r="AF39" s="26">
        <v>4307</v>
      </c>
      <c r="AG39" s="23" t="s">
        <v>117</v>
      </c>
      <c r="AH39" s="25" t="s">
        <v>159</v>
      </c>
      <c r="AI39" s="19"/>
    </row>
    <row r="40" spans="1:41" s="4" customFormat="1" ht="57" customHeight="1">
      <c r="A40" s="22">
        <v>12</v>
      </c>
      <c r="B40" s="25" t="s">
        <v>160</v>
      </c>
      <c r="C40" s="20" t="s">
        <v>161</v>
      </c>
      <c r="D40" s="23" t="s">
        <v>57</v>
      </c>
      <c r="E40" s="23" t="s">
        <v>158</v>
      </c>
      <c r="F40" s="19" t="s">
        <v>53</v>
      </c>
      <c r="G40" s="23" t="s">
        <v>59</v>
      </c>
      <c r="H40" s="23" t="s">
        <v>60</v>
      </c>
      <c r="I40" s="23" t="s">
        <v>116</v>
      </c>
      <c r="J40" s="16">
        <v>50</v>
      </c>
      <c r="K40" s="23">
        <v>50</v>
      </c>
      <c r="L40" s="26"/>
      <c r="M40" s="23">
        <v>50</v>
      </c>
      <c r="N40" s="26"/>
      <c r="O40" s="26"/>
      <c r="P40" s="26"/>
      <c r="Q40" s="26"/>
      <c r="R40" s="26"/>
      <c r="S40" s="26"/>
      <c r="T40" s="26"/>
      <c r="U40" s="26"/>
      <c r="V40" s="26"/>
      <c r="W40" s="23"/>
      <c r="X40" s="26" t="s">
        <v>48</v>
      </c>
      <c r="Y40" s="26" t="s">
        <v>30</v>
      </c>
      <c r="Z40" s="26" t="s">
        <v>30</v>
      </c>
      <c r="AA40" s="26" t="s">
        <v>30</v>
      </c>
      <c r="AB40" s="26" t="s">
        <v>30</v>
      </c>
      <c r="AC40" s="26" t="s">
        <v>49</v>
      </c>
      <c r="AD40" s="26">
        <v>114</v>
      </c>
      <c r="AE40" s="26">
        <v>353</v>
      </c>
      <c r="AF40" s="26">
        <v>4307</v>
      </c>
      <c r="AG40" s="23" t="s">
        <v>117</v>
      </c>
      <c r="AH40" s="25" t="s">
        <v>162</v>
      </c>
      <c r="AI40" s="19"/>
    </row>
    <row r="41" spans="1:41" s="4" customFormat="1" ht="57" customHeight="1">
      <c r="A41" s="22">
        <v>13</v>
      </c>
      <c r="B41" s="25" t="s">
        <v>163</v>
      </c>
      <c r="C41" s="20" t="s">
        <v>164</v>
      </c>
      <c r="D41" s="23" t="s">
        <v>57</v>
      </c>
      <c r="E41" s="23" t="s">
        <v>165</v>
      </c>
      <c r="F41" s="19" t="s">
        <v>53</v>
      </c>
      <c r="G41" s="23" t="s">
        <v>59</v>
      </c>
      <c r="H41" s="23" t="s">
        <v>60</v>
      </c>
      <c r="I41" s="23" t="s">
        <v>116</v>
      </c>
      <c r="J41" s="16">
        <v>105</v>
      </c>
      <c r="K41" s="23">
        <v>105</v>
      </c>
      <c r="L41" s="26"/>
      <c r="M41" s="23">
        <v>105</v>
      </c>
      <c r="N41" s="26"/>
      <c r="O41" s="26"/>
      <c r="P41" s="26"/>
      <c r="Q41" s="26"/>
      <c r="R41" s="26"/>
      <c r="S41" s="26"/>
      <c r="T41" s="26"/>
      <c r="U41" s="26"/>
      <c r="V41" s="26"/>
      <c r="W41" s="23"/>
      <c r="X41" s="26" t="s">
        <v>48</v>
      </c>
      <c r="Y41" s="26" t="s">
        <v>30</v>
      </c>
      <c r="Z41" s="26" t="s">
        <v>30</v>
      </c>
      <c r="AA41" s="26" t="s">
        <v>30</v>
      </c>
      <c r="AB41" s="26" t="s">
        <v>30</v>
      </c>
      <c r="AC41" s="26" t="s">
        <v>49</v>
      </c>
      <c r="AD41" s="26">
        <v>79</v>
      </c>
      <c r="AE41" s="26">
        <v>274</v>
      </c>
      <c r="AF41" s="26">
        <v>2996</v>
      </c>
      <c r="AG41" s="23" t="s">
        <v>117</v>
      </c>
      <c r="AH41" s="25" t="s">
        <v>166</v>
      </c>
      <c r="AI41" s="19"/>
    </row>
    <row r="42" spans="1:41" s="4" customFormat="1" ht="65.099999999999994" customHeight="1">
      <c r="A42" s="22">
        <v>14</v>
      </c>
      <c r="B42" s="25" t="s">
        <v>167</v>
      </c>
      <c r="C42" s="20" t="s">
        <v>168</v>
      </c>
      <c r="D42" s="23" t="s">
        <v>57</v>
      </c>
      <c r="E42" s="23" t="s">
        <v>169</v>
      </c>
      <c r="F42" s="19" t="s">
        <v>53</v>
      </c>
      <c r="G42" s="23" t="s">
        <v>59</v>
      </c>
      <c r="H42" s="23" t="s">
        <v>60</v>
      </c>
      <c r="I42" s="23" t="s">
        <v>116</v>
      </c>
      <c r="J42" s="16">
        <v>100</v>
      </c>
      <c r="K42" s="23">
        <v>100</v>
      </c>
      <c r="L42" s="26"/>
      <c r="M42" s="23">
        <v>100</v>
      </c>
      <c r="N42" s="26"/>
      <c r="O42" s="26"/>
      <c r="P42" s="26"/>
      <c r="Q42" s="26"/>
      <c r="R42" s="26"/>
      <c r="S42" s="26"/>
      <c r="T42" s="26"/>
      <c r="U42" s="26"/>
      <c r="V42" s="26"/>
      <c r="W42" s="23"/>
      <c r="X42" s="26" t="s">
        <v>48</v>
      </c>
      <c r="Y42" s="26" t="s">
        <v>30</v>
      </c>
      <c r="Z42" s="26" t="s">
        <v>30</v>
      </c>
      <c r="AA42" s="26" t="s">
        <v>30</v>
      </c>
      <c r="AB42" s="26" t="s">
        <v>30</v>
      </c>
      <c r="AC42" s="26" t="s">
        <v>49</v>
      </c>
      <c r="AD42" s="26">
        <v>100</v>
      </c>
      <c r="AE42" s="26">
        <v>336</v>
      </c>
      <c r="AF42" s="26">
        <v>4298</v>
      </c>
      <c r="AG42" s="23" t="s">
        <v>117</v>
      </c>
      <c r="AH42" s="25" t="s">
        <v>170</v>
      </c>
      <c r="AI42" s="19"/>
    </row>
    <row r="43" spans="1:41" s="4" customFormat="1" ht="65.099999999999994" customHeight="1">
      <c r="A43" s="22">
        <v>15</v>
      </c>
      <c r="B43" s="25" t="s">
        <v>171</v>
      </c>
      <c r="C43" s="20" t="s">
        <v>172</v>
      </c>
      <c r="D43" s="23" t="s">
        <v>57</v>
      </c>
      <c r="E43" s="23" t="s">
        <v>173</v>
      </c>
      <c r="F43" s="19" t="s">
        <v>53</v>
      </c>
      <c r="G43" s="23" t="s">
        <v>59</v>
      </c>
      <c r="H43" s="23" t="s">
        <v>60</v>
      </c>
      <c r="I43" s="23" t="s">
        <v>116</v>
      </c>
      <c r="J43" s="16">
        <v>85</v>
      </c>
      <c r="K43" s="23">
        <v>85</v>
      </c>
      <c r="L43" s="26"/>
      <c r="M43" s="23">
        <v>85</v>
      </c>
      <c r="N43" s="26"/>
      <c r="O43" s="26"/>
      <c r="P43" s="26"/>
      <c r="Q43" s="26"/>
      <c r="R43" s="26"/>
      <c r="S43" s="26"/>
      <c r="T43" s="26"/>
      <c r="U43" s="26"/>
      <c r="V43" s="26"/>
      <c r="W43" s="23"/>
      <c r="X43" s="26" t="s">
        <v>48</v>
      </c>
      <c r="Y43" s="26" t="s">
        <v>30</v>
      </c>
      <c r="Z43" s="26" t="s">
        <v>30</v>
      </c>
      <c r="AA43" s="26" t="s">
        <v>30</v>
      </c>
      <c r="AB43" s="26" t="s">
        <v>30</v>
      </c>
      <c r="AC43" s="26" t="s">
        <v>49</v>
      </c>
      <c r="AD43" s="26">
        <v>75</v>
      </c>
      <c r="AE43" s="26">
        <v>281</v>
      </c>
      <c r="AF43" s="26">
        <v>3377</v>
      </c>
      <c r="AG43" s="23" t="s">
        <v>117</v>
      </c>
      <c r="AH43" s="25" t="s">
        <v>174</v>
      </c>
      <c r="AI43" s="19"/>
    </row>
    <row r="44" spans="1:41" s="4" customFormat="1" ht="57" customHeight="1">
      <c r="A44" s="22">
        <v>16</v>
      </c>
      <c r="B44" s="25" t="s">
        <v>175</v>
      </c>
      <c r="C44" s="25" t="s">
        <v>157</v>
      </c>
      <c r="D44" s="23" t="s">
        <v>57</v>
      </c>
      <c r="E44" s="23" t="s">
        <v>176</v>
      </c>
      <c r="F44" s="19" t="s">
        <v>53</v>
      </c>
      <c r="G44" s="23" t="s">
        <v>59</v>
      </c>
      <c r="H44" s="23" t="s">
        <v>60</v>
      </c>
      <c r="I44" s="23" t="s">
        <v>116</v>
      </c>
      <c r="J44" s="16">
        <v>120</v>
      </c>
      <c r="K44" s="23">
        <v>120</v>
      </c>
      <c r="L44" s="26"/>
      <c r="M44" s="23">
        <v>120</v>
      </c>
      <c r="N44" s="26"/>
      <c r="O44" s="26"/>
      <c r="P44" s="26"/>
      <c r="Q44" s="26"/>
      <c r="R44" s="26"/>
      <c r="S44" s="26"/>
      <c r="T44" s="26"/>
      <c r="U44" s="26"/>
      <c r="V44" s="26"/>
      <c r="W44" s="23"/>
      <c r="X44" s="26" t="s">
        <v>48</v>
      </c>
      <c r="Y44" s="26" t="s">
        <v>30</v>
      </c>
      <c r="Z44" s="26" t="s">
        <v>30</v>
      </c>
      <c r="AA44" s="26" t="s">
        <v>30</v>
      </c>
      <c r="AB44" s="26" t="s">
        <v>30</v>
      </c>
      <c r="AC44" s="26" t="s">
        <v>49</v>
      </c>
      <c r="AD44" s="26">
        <v>97</v>
      </c>
      <c r="AE44" s="26">
        <v>360</v>
      </c>
      <c r="AF44" s="26">
        <v>4990</v>
      </c>
      <c r="AG44" s="23" t="s">
        <v>117</v>
      </c>
      <c r="AH44" s="25" t="s">
        <v>177</v>
      </c>
      <c r="AI44" s="19"/>
    </row>
    <row r="45" spans="1:41" s="4" customFormat="1" ht="57" customHeight="1">
      <c r="A45" s="22">
        <v>17</v>
      </c>
      <c r="B45" s="25" t="s">
        <v>178</v>
      </c>
      <c r="C45" s="20" t="s">
        <v>133</v>
      </c>
      <c r="D45" s="23" t="s">
        <v>66</v>
      </c>
      <c r="E45" s="23" t="s">
        <v>179</v>
      </c>
      <c r="F45" s="19" t="s">
        <v>53</v>
      </c>
      <c r="G45" s="23" t="s">
        <v>59</v>
      </c>
      <c r="H45" s="23" t="s">
        <v>60</v>
      </c>
      <c r="I45" s="23" t="s">
        <v>116</v>
      </c>
      <c r="J45" s="16">
        <v>110</v>
      </c>
      <c r="K45" s="23">
        <v>110</v>
      </c>
      <c r="L45" s="26"/>
      <c r="M45" s="23">
        <v>110</v>
      </c>
      <c r="N45" s="26"/>
      <c r="O45" s="26"/>
      <c r="P45" s="26"/>
      <c r="Q45" s="26"/>
      <c r="R45" s="26"/>
      <c r="S45" s="26"/>
      <c r="T45" s="26"/>
      <c r="U45" s="26"/>
      <c r="V45" s="26"/>
      <c r="W45" s="23"/>
      <c r="X45" s="26" t="s">
        <v>48</v>
      </c>
      <c r="Y45" s="26" t="s">
        <v>30</v>
      </c>
      <c r="Z45" s="26" t="s">
        <v>30</v>
      </c>
      <c r="AA45" s="26" t="s">
        <v>30</v>
      </c>
      <c r="AB45" s="26" t="s">
        <v>30</v>
      </c>
      <c r="AC45" s="26" t="s">
        <v>49</v>
      </c>
      <c r="AD45" s="26">
        <v>92</v>
      </c>
      <c r="AE45" s="26">
        <v>269</v>
      </c>
      <c r="AF45" s="26">
        <v>3865</v>
      </c>
      <c r="AG45" s="23" t="s">
        <v>117</v>
      </c>
      <c r="AH45" s="25" t="s">
        <v>180</v>
      </c>
      <c r="AI45" s="19"/>
    </row>
    <row r="46" spans="1:41" s="4" customFormat="1" ht="57" customHeight="1">
      <c r="A46" s="22">
        <v>18</v>
      </c>
      <c r="B46" s="25" t="s">
        <v>181</v>
      </c>
      <c r="C46" s="20" t="s">
        <v>133</v>
      </c>
      <c r="D46" s="23" t="s">
        <v>66</v>
      </c>
      <c r="E46" s="23" t="s">
        <v>182</v>
      </c>
      <c r="F46" s="19" t="s">
        <v>53</v>
      </c>
      <c r="G46" s="26" t="s">
        <v>59</v>
      </c>
      <c r="H46" s="26" t="s">
        <v>60</v>
      </c>
      <c r="I46" s="23" t="s">
        <v>116</v>
      </c>
      <c r="J46" s="16">
        <v>110</v>
      </c>
      <c r="K46" s="23">
        <v>110</v>
      </c>
      <c r="L46" s="26"/>
      <c r="M46" s="23">
        <v>110</v>
      </c>
      <c r="N46" s="26"/>
      <c r="O46" s="26"/>
      <c r="P46" s="26"/>
      <c r="Q46" s="26"/>
      <c r="R46" s="26"/>
      <c r="S46" s="26"/>
      <c r="T46" s="26"/>
      <c r="U46" s="26"/>
      <c r="V46" s="26"/>
      <c r="W46" s="23"/>
      <c r="X46" s="26" t="s">
        <v>48</v>
      </c>
      <c r="Y46" s="26" t="s">
        <v>30</v>
      </c>
      <c r="Z46" s="26" t="s">
        <v>30</v>
      </c>
      <c r="AA46" s="26" t="s">
        <v>30</v>
      </c>
      <c r="AB46" s="26" t="s">
        <v>30</v>
      </c>
      <c r="AC46" s="26" t="s">
        <v>49</v>
      </c>
      <c r="AD46" s="26">
        <v>71</v>
      </c>
      <c r="AE46" s="26">
        <v>241</v>
      </c>
      <c r="AF46" s="26">
        <v>2929</v>
      </c>
      <c r="AG46" s="23" t="s">
        <v>117</v>
      </c>
      <c r="AH46" s="25" t="s">
        <v>183</v>
      </c>
      <c r="AI46" s="19"/>
    </row>
    <row r="47" spans="1:41" s="4" customFormat="1" ht="57" customHeight="1">
      <c r="A47" s="22">
        <v>19</v>
      </c>
      <c r="B47" s="25" t="s">
        <v>184</v>
      </c>
      <c r="C47" s="20" t="s">
        <v>133</v>
      </c>
      <c r="D47" s="23" t="s">
        <v>66</v>
      </c>
      <c r="E47" s="23" t="s">
        <v>185</v>
      </c>
      <c r="F47" s="19" t="s">
        <v>53</v>
      </c>
      <c r="G47" s="26" t="s">
        <v>59</v>
      </c>
      <c r="H47" s="25" t="s">
        <v>60</v>
      </c>
      <c r="I47" s="25" t="s">
        <v>116</v>
      </c>
      <c r="J47" s="23">
        <v>110</v>
      </c>
      <c r="K47" s="23">
        <v>110</v>
      </c>
      <c r="L47" s="19"/>
      <c r="M47" s="23">
        <v>110</v>
      </c>
      <c r="N47" s="23"/>
      <c r="O47" s="23"/>
      <c r="P47" s="16"/>
      <c r="Q47" s="23"/>
      <c r="R47" s="26"/>
      <c r="S47" s="23"/>
      <c r="T47" s="26"/>
      <c r="U47" s="26"/>
      <c r="V47" s="26"/>
      <c r="W47" s="26"/>
      <c r="X47" s="26" t="s">
        <v>48</v>
      </c>
      <c r="Y47" s="26" t="s">
        <v>30</v>
      </c>
      <c r="Z47" s="26" t="s">
        <v>30</v>
      </c>
      <c r="AA47" s="26" t="s">
        <v>30</v>
      </c>
      <c r="AB47" s="26" t="s">
        <v>30</v>
      </c>
      <c r="AC47" s="23" t="s">
        <v>49</v>
      </c>
      <c r="AD47" s="26">
        <v>103</v>
      </c>
      <c r="AE47" s="26">
        <v>340</v>
      </c>
      <c r="AF47" s="26">
        <v>5370</v>
      </c>
      <c r="AG47" s="26" t="s">
        <v>117</v>
      </c>
      <c r="AH47" s="26" t="s">
        <v>186</v>
      </c>
      <c r="AI47" s="26"/>
      <c r="AJ47" s="26"/>
      <c r="AK47" s="26"/>
      <c r="AL47" s="26"/>
      <c r="AM47" s="23"/>
      <c r="AN47" s="25"/>
      <c r="AO47" s="19"/>
    </row>
    <row r="48" spans="1:41" s="4" customFormat="1" ht="57" customHeight="1">
      <c r="A48" s="22">
        <v>20</v>
      </c>
      <c r="B48" s="25" t="s">
        <v>187</v>
      </c>
      <c r="C48" s="25" t="s">
        <v>305</v>
      </c>
      <c r="D48" s="23" t="s">
        <v>66</v>
      </c>
      <c r="E48" s="23" t="s">
        <v>189</v>
      </c>
      <c r="F48" s="19" t="s">
        <v>53</v>
      </c>
      <c r="G48" s="23" t="s">
        <v>59</v>
      </c>
      <c r="H48" s="23" t="s">
        <v>60</v>
      </c>
      <c r="I48" s="23" t="s">
        <v>116</v>
      </c>
      <c r="J48" s="16">
        <v>100</v>
      </c>
      <c r="K48" s="23">
        <v>100</v>
      </c>
      <c r="L48" s="26"/>
      <c r="M48" s="23">
        <v>100</v>
      </c>
      <c r="N48" s="26"/>
      <c r="O48" s="26"/>
      <c r="P48" s="26"/>
      <c r="Q48" s="26"/>
      <c r="R48" s="26"/>
      <c r="S48" s="26"/>
      <c r="T48" s="26"/>
      <c r="U48" s="26"/>
      <c r="V48" s="26"/>
      <c r="W48" s="23"/>
      <c r="X48" s="26" t="s">
        <v>48</v>
      </c>
      <c r="Y48" s="26" t="s">
        <v>30</v>
      </c>
      <c r="Z48" s="26" t="s">
        <v>30</v>
      </c>
      <c r="AA48" s="26" t="s">
        <v>30</v>
      </c>
      <c r="AB48" s="26" t="s">
        <v>30</v>
      </c>
      <c r="AC48" s="26" t="s">
        <v>49</v>
      </c>
      <c r="AD48" s="26">
        <v>128</v>
      </c>
      <c r="AE48" s="26">
        <v>367</v>
      </c>
      <c r="AF48" s="26">
        <v>4318</v>
      </c>
      <c r="AG48" s="23" t="s">
        <v>117</v>
      </c>
      <c r="AH48" s="25" t="s">
        <v>190</v>
      </c>
      <c r="AI48" s="19"/>
    </row>
    <row r="49" spans="1:35" s="4" customFormat="1" ht="57" customHeight="1">
      <c r="A49" s="22">
        <v>21</v>
      </c>
      <c r="B49" s="25" t="s">
        <v>191</v>
      </c>
      <c r="C49" s="25" t="s">
        <v>192</v>
      </c>
      <c r="D49" s="23" t="s">
        <v>70</v>
      </c>
      <c r="E49" s="23" t="s">
        <v>193</v>
      </c>
      <c r="F49" s="19" t="s">
        <v>53</v>
      </c>
      <c r="G49" s="23" t="s">
        <v>59</v>
      </c>
      <c r="H49" s="23" t="s">
        <v>60</v>
      </c>
      <c r="I49" s="23" t="s">
        <v>116</v>
      </c>
      <c r="J49" s="16">
        <v>65</v>
      </c>
      <c r="K49" s="23">
        <v>65</v>
      </c>
      <c r="L49" s="26"/>
      <c r="M49" s="23">
        <v>65</v>
      </c>
      <c r="N49" s="26"/>
      <c r="O49" s="26"/>
      <c r="P49" s="26"/>
      <c r="Q49" s="26"/>
      <c r="R49" s="26"/>
      <c r="S49" s="26"/>
      <c r="T49" s="26"/>
      <c r="U49" s="26"/>
      <c r="V49" s="26"/>
      <c r="W49" s="23"/>
      <c r="X49" s="26" t="s">
        <v>48</v>
      </c>
      <c r="Y49" s="26" t="s">
        <v>30</v>
      </c>
      <c r="Z49" s="26" t="s">
        <v>30</v>
      </c>
      <c r="AA49" s="26" t="s">
        <v>30</v>
      </c>
      <c r="AB49" s="26" t="s">
        <v>30</v>
      </c>
      <c r="AC49" s="26" t="s">
        <v>49</v>
      </c>
      <c r="AD49" s="26">
        <v>80</v>
      </c>
      <c r="AE49" s="26">
        <v>263</v>
      </c>
      <c r="AF49" s="26">
        <v>4488</v>
      </c>
      <c r="AG49" s="23" t="s">
        <v>117</v>
      </c>
      <c r="AH49" s="25" t="s">
        <v>194</v>
      </c>
      <c r="AI49" s="19"/>
    </row>
    <row r="50" spans="1:35" s="4" customFormat="1" ht="57" customHeight="1">
      <c r="A50" s="22">
        <v>22</v>
      </c>
      <c r="B50" s="25" t="s">
        <v>195</v>
      </c>
      <c r="C50" s="25" t="s">
        <v>196</v>
      </c>
      <c r="D50" s="23" t="s">
        <v>70</v>
      </c>
      <c r="E50" s="23" t="s">
        <v>197</v>
      </c>
      <c r="F50" s="19" t="s">
        <v>53</v>
      </c>
      <c r="G50" s="23" t="s">
        <v>59</v>
      </c>
      <c r="H50" s="23" t="s">
        <v>60</v>
      </c>
      <c r="I50" s="23" t="s">
        <v>116</v>
      </c>
      <c r="J50" s="16">
        <v>130</v>
      </c>
      <c r="K50" s="23">
        <v>130</v>
      </c>
      <c r="L50" s="26"/>
      <c r="M50" s="23">
        <v>130</v>
      </c>
      <c r="N50" s="26"/>
      <c r="O50" s="26"/>
      <c r="P50" s="26"/>
      <c r="Q50" s="26"/>
      <c r="R50" s="26"/>
      <c r="S50" s="26"/>
      <c r="T50" s="26"/>
      <c r="U50" s="26"/>
      <c r="V50" s="26"/>
      <c r="W50" s="23"/>
      <c r="X50" s="26" t="s">
        <v>48</v>
      </c>
      <c r="Y50" s="26" t="s">
        <v>30</v>
      </c>
      <c r="Z50" s="26" t="s">
        <v>30</v>
      </c>
      <c r="AA50" s="26" t="s">
        <v>30</v>
      </c>
      <c r="AB50" s="26" t="s">
        <v>30</v>
      </c>
      <c r="AC50" s="26" t="s">
        <v>49</v>
      </c>
      <c r="AD50" s="26">
        <v>52</v>
      </c>
      <c r="AE50" s="26">
        <v>138</v>
      </c>
      <c r="AF50" s="26">
        <v>2635</v>
      </c>
      <c r="AG50" s="23" t="s">
        <v>117</v>
      </c>
      <c r="AH50" s="25" t="s">
        <v>198</v>
      </c>
      <c r="AI50" s="19"/>
    </row>
    <row r="51" spans="1:35" s="4" customFormat="1" ht="57" customHeight="1">
      <c r="A51" s="22">
        <v>23</v>
      </c>
      <c r="B51" s="25" t="s">
        <v>199</v>
      </c>
      <c r="C51" s="20" t="s">
        <v>133</v>
      </c>
      <c r="D51" s="23" t="s">
        <v>70</v>
      </c>
      <c r="E51" s="23" t="s">
        <v>200</v>
      </c>
      <c r="F51" s="19" t="s">
        <v>53</v>
      </c>
      <c r="G51" s="23" t="s">
        <v>59</v>
      </c>
      <c r="H51" s="23" t="s">
        <v>60</v>
      </c>
      <c r="I51" s="23" t="s">
        <v>116</v>
      </c>
      <c r="J51" s="16">
        <v>110</v>
      </c>
      <c r="K51" s="23">
        <v>110</v>
      </c>
      <c r="L51" s="26"/>
      <c r="M51" s="23">
        <v>110</v>
      </c>
      <c r="N51" s="26"/>
      <c r="O51" s="26"/>
      <c r="P51" s="26"/>
      <c r="Q51" s="26"/>
      <c r="R51" s="26"/>
      <c r="S51" s="26"/>
      <c r="T51" s="26"/>
      <c r="U51" s="26"/>
      <c r="V51" s="26"/>
      <c r="W51" s="23"/>
      <c r="X51" s="26" t="s">
        <v>48</v>
      </c>
      <c r="Y51" s="26" t="s">
        <v>30</v>
      </c>
      <c r="Z51" s="26" t="s">
        <v>30</v>
      </c>
      <c r="AA51" s="26" t="s">
        <v>30</v>
      </c>
      <c r="AB51" s="26" t="s">
        <v>30</v>
      </c>
      <c r="AC51" s="26" t="s">
        <v>49</v>
      </c>
      <c r="AD51" s="26">
        <v>88</v>
      </c>
      <c r="AE51" s="26">
        <v>292</v>
      </c>
      <c r="AF51" s="26">
        <v>4468</v>
      </c>
      <c r="AG51" s="23" t="s">
        <v>117</v>
      </c>
      <c r="AH51" s="25" t="s">
        <v>201</v>
      </c>
      <c r="AI51" s="19"/>
    </row>
    <row r="52" spans="1:35" s="4" customFormat="1" ht="57" customHeight="1">
      <c r="A52" s="22">
        <v>24</v>
      </c>
      <c r="B52" s="25" t="s">
        <v>202</v>
      </c>
      <c r="C52" s="25" t="s">
        <v>188</v>
      </c>
      <c r="D52" s="23" t="s">
        <v>70</v>
      </c>
      <c r="E52" s="23" t="s">
        <v>203</v>
      </c>
      <c r="F52" s="19" t="s">
        <v>53</v>
      </c>
      <c r="G52" s="23" t="s">
        <v>59</v>
      </c>
      <c r="H52" s="23" t="s">
        <v>60</v>
      </c>
      <c r="I52" s="23" t="s">
        <v>116</v>
      </c>
      <c r="J52" s="16">
        <v>100</v>
      </c>
      <c r="K52" s="23">
        <v>100</v>
      </c>
      <c r="L52" s="26"/>
      <c r="M52" s="23">
        <v>100</v>
      </c>
      <c r="N52" s="26"/>
      <c r="O52" s="26"/>
      <c r="P52" s="26"/>
      <c r="Q52" s="26"/>
      <c r="R52" s="26"/>
      <c r="S52" s="26"/>
      <c r="T52" s="26"/>
      <c r="U52" s="26"/>
      <c r="V52" s="26"/>
      <c r="W52" s="23"/>
      <c r="X52" s="26" t="s">
        <v>48</v>
      </c>
      <c r="Y52" s="26" t="s">
        <v>30</v>
      </c>
      <c r="Z52" s="26" t="s">
        <v>30</v>
      </c>
      <c r="AA52" s="26" t="s">
        <v>30</v>
      </c>
      <c r="AB52" s="26" t="s">
        <v>30</v>
      </c>
      <c r="AC52" s="26" t="s">
        <v>49</v>
      </c>
      <c r="AD52" s="26">
        <v>105</v>
      </c>
      <c r="AE52" s="26">
        <v>255</v>
      </c>
      <c r="AF52" s="26">
        <v>3909</v>
      </c>
      <c r="AG52" s="23" t="s">
        <v>117</v>
      </c>
      <c r="AH52" s="25" t="s">
        <v>204</v>
      </c>
      <c r="AI52" s="19"/>
    </row>
    <row r="53" spans="1:35" s="4" customFormat="1" ht="57" customHeight="1">
      <c r="A53" s="22">
        <v>25</v>
      </c>
      <c r="B53" s="25" t="s">
        <v>205</v>
      </c>
      <c r="C53" s="25" t="s">
        <v>133</v>
      </c>
      <c r="D53" s="23" t="s">
        <v>70</v>
      </c>
      <c r="E53" s="23" t="s">
        <v>206</v>
      </c>
      <c r="F53" s="19" t="s">
        <v>53</v>
      </c>
      <c r="G53" s="23" t="s">
        <v>59</v>
      </c>
      <c r="H53" s="23" t="s">
        <v>60</v>
      </c>
      <c r="I53" s="23" t="s">
        <v>116</v>
      </c>
      <c r="J53" s="16">
        <v>110</v>
      </c>
      <c r="K53" s="23">
        <v>110</v>
      </c>
      <c r="L53" s="26"/>
      <c r="M53" s="23">
        <v>110</v>
      </c>
      <c r="N53" s="26"/>
      <c r="O53" s="26"/>
      <c r="P53" s="26"/>
      <c r="Q53" s="26"/>
      <c r="R53" s="26"/>
      <c r="S53" s="26"/>
      <c r="T53" s="26"/>
      <c r="U53" s="26"/>
      <c r="V53" s="26"/>
      <c r="W53" s="23"/>
      <c r="X53" s="26" t="s">
        <v>48</v>
      </c>
      <c r="Y53" s="26" t="s">
        <v>30</v>
      </c>
      <c r="Z53" s="26" t="s">
        <v>30</v>
      </c>
      <c r="AA53" s="26" t="s">
        <v>30</v>
      </c>
      <c r="AB53" s="26" t="s">
        <v>30</v>
      </c>
      <c r="AC53" s="26" t="s">
        <v>49</v>
      </c>
      <c r="AD53" s="26">
        <v>25</v>
      </c>
      <c r="AE53" s="26">
        <v>75</v>
      </c>
      <c r="AF53" s="26">
        <v>2219</v>
      </c>
      <c r="AG53" s="23" t="s">
        <v>117</v>
      </c>
      <c r="AH53" s="25" t="s">
        <v>207</v>
      </c>
      <c r="AI53" s="19"/>
    </row>
    <row r="54" spans="1:35" s="4" customFormat="1" ht="57" customHeight="1">
      <c r="A54" s="22">
        <v>26</v>
      </c>
      <c r="B54" s="25" t="s">
        <v>208</v>
      </c>
      <c r="C54" s="25" t="s">
        <v>133</v>
      </c>
      <c r="D54" s="23" t="s">
        <v>70</v>
      </c>
      <c r="E54" s="23" t="s">
        <v>209</v>
      </c>
      <c r="F54" s="19" t="s">
        <v>53</v>
      </c>
      <c r="G54" s="23" t="s">
        <v>59</v>
      </c>
      <c r="H54" s="23" t="s">
        <v>60</v>
      </c>
      <c r="I54" s="23" t="s">
        <v>116</v>
      </c>
      <c r="J54" s="16">
        <v>110</v>
      </c>
      <c r="K54" s="23">
        <v>110</v>
      </c>
      <c r="L54" s="26"/>
      <c r="M54" s="23">
        <v>110</v>
      </c>
      <c r="N54" s="26"/>
      <c r="O54" s="26"/>
      <c r="P54" s="26"/>
      <c r="Q54" s="26"/>
      <c r="R54" s="26"/>
      <c r="S54" s="26"/>
      <c r="T54" s="26"/>
      <c r="U54" s="26"/>
      <c r="V54" s="26"/>
      <c r="W54" s="23"/>
      <c r="X54" s="26" t="s">
        <v>48</v>
      </c>
      <c r="Y54" s="26" t="s">
        <v>30</v>
      </c>
      <c r="Z54" s="26" t="s">
        <v>30</v>
      </c>
      <c r="AA54" s="26" t="s">
        <v>30</v>
      </c>
      <c r="AB54" s="26" t="s">
        <v>30</v>
      </c>
      <c r="AC54" s="26" t="s">
        <v>49</v>
      </c>
      <c r="AD54" s="26">
        <v>40</v>
      </c>
      <c r="AE54" s="26">
        <v>104</v>
      </c>
      <c r="AF54" s="26">
        <v>2236</v>
      </c>
      <c r="AG54" s="23" t="s">
        <v>117</v>
      </c>
      <c r="AH54" s="25" t="s">
        <v>143</v>
      </c>
      <c r="AI54" s="19"/>
    </row>
    <row r="55" spans="1:35" s="4" customFormat="1" ht="57" customHeight="1">
      <c r="A55" s="22">
        <v>27</v>
      </c>
      <c r="B55" s="25" t="s">
        <v>210</v>
      </c>
      <c r="C55" s="25" t="s">
        <v>211</v>
      </c>
      <c r="D55" s="23" t="s">
        <v>70</v>
      </c>
      <c r="E55" s="23" t="s">
        <v>212</v>
      </c>
      <c r="F55" s="19" t="s">
        <v>53</v>
      </c>
      <c r="G55" s="23" t="s">
        <v>59</v>
      </c>
      <c r="H55" s="23" t="s">
        <v>60</v>
      </c>
      <c r="I55" s="23" t="s">
        <v>116</v>
      </c>
      <c r="J55" s="16">
        <v>50</v>
      </c>
      <c r="K55" s="23">
        <v>50</v>
      </c>
      <c r="L55" s="26"/>
      <c r="M55" s="23">
        <v>50</v>
      </c>
      <c r="N55" s="26"/>
      <c r="O55" s="26"/>
      <c r="P55" s="26"/>
      <c r="Q55" s="26"/>
      <c r="R55" s="26"/>
      <c r="S55" s="26"/>
      <c r="T55" s="26"/>
      <c r="U55" s="26"/>
      <c r="V55" s="26"/>
      <c r="W55" s="23"/>
      <c r="X55" s="26" t="s">
        <v>48</v>
      </c>
      <c r="Y55" s="26" t="s">
        <v>30</v>
      </c>
      <c r="Z55" s="26" t="s">
        <v>30</v>
      </c>
      <c r="AA55" s="26" t="s">
        <v>30</v>
      </c>
      <c r="AB55" s="26" t="s">
        <v>30</v>
      </c>
      <c r="AC55" s="26" t="s">
        <v>49</v>
      </c>
      <c r="AD55" s="26">
        <v>72</v>
      </c>
      <c r="AE55" s="26">
        <v>234</v>
      </c>
      <c r="AF55" s="26">
        <v>3400</v>
      </c>
      <c r="AG55" s="23" t="s">
        <v>117</v>
      </c>
      <c r="AH55" s="25" t="s">
        <v>213</v>
      </c>
      <c r="AI55" s="19"/>
    </row>
    <row r="56" spans="1:35" s="4" customFormat="1" ht="57" customHeight="1">
      <c r="A56" s="22">
        <v>28</v>
      </c>
      <c r="B56" s="25" t="s">
        <v>214</v>
      </c>
      <c r="C56" s="25" t="s">
        <v>215</v>
      </c>
      <c r="D56" s="23" t="s">
        <v>78</v>
      </c>
      <c r="E56" s="23" t="s">
        <v>216</v>
      </c>
      <c r="F56" s="19" t="s">
        <v>53</v>
      </c>
      <c r="G56" s="23" t="s">
        <v>59</v>
      </c>
      <c r="H56" s="23" t="s">
        <v>60</v>
      </c>
      <c r="I56" s="23" t="s">
        <v>116</v>
      </c>
      <c r="J56" s="16">
        <v>110</v>
      </c>
      <c r="K56" s="23">
        <v>110</v>
      </c>
      <c r="L56" s="26"/>
      <c r="M56" s="23">
        <v>110</v>
      </c>
      <c r="N56" s="26"/>
      <c r="O56" s="26"/>
      <c r="P56" s="26"/>
      <c r="Q56" s="26"/>
      <c r="R56" s="26"/>
      <c r="S56" s="26"/>
      <c r="T56" s="26"/>
      <c r="U56" s="26"/>
      <c r="V56" s="26"/>
      <c r="W56" s="23"/>
      <c r="X56" s="26" t="s">
        <v>48</v>
      </c>
      <c r="Y56" s="26" t="s">
        <v>30</v>
      </c>
      <c r="Z56" s="26" t="s">
        <v>30</v>
      </c>
      <c r="AA56" s="26" t="s">
        <v>30</v>
      </c>
      <c r="AB56" s="26" t="s">
        <v>30</v>
      </c>
      <c r="AC56" s="26" t="s">
        <v>49</v>
      </c>
      <c r="AD56" s="26">
        <v>137</v>
      </c>
      <c r="AE56" s="26">
        <v>376</v>
      </c>
      <c r="AF56" s="26">
        <v>4343</v>
      </c>
      <c r="AG56" s="23" t="s">
        <v>117</v>
      </c>
      <c r="AH56" s="25" t="s">
        <v>217</v>
      </c>
      <c r="AI56" s="19"/>
    </row>
    <row r="57" spans="1:35" s="4" customFormat="1" ht="57" customHeight="1">
      <c r="A57" s="22">
        <v>29</v>
      </c>
      <c r="B57" s="25" t="s">
        <v>218</v>
      </c>
      <c r="C57" s="20" t="s">
        <v>133</v>
      </c>
      <c r="D57" s="23" t="s">
        <v>78</v>
      </c>
      <c r="E57" s="23" t="s">
        <v>219</v>
      </c>
      <c r="F57" s="19" t="s">
        <v>53</v>
      </c>
      <c r="G57" s="23" t="s">
        <v>59</v>
      </c>
      <c r="H57" s="23" t="s">
        <v>60</v>
      </c>
      <c r="I57" s="23" t="s">
        <v>116</v>
      </c>
      <c r="J57" s="16">
        <v>110</v>
      </c>
      <c r="K57" s="23">
        <v>110</v>
      </c>
      <c r="L57" s="26"/>
      <c r="M57" s="23">
        <v>110</v>
      </c>
      <c r="N57" s="26"/>
      <c r="O57" s="26"/>
      <c r="P57" s="26"/>
      <c r="Q57" s="26"/>
      <c r="R57" s="26"/>
      <c r="S57" s="26"/>
      <c r="T57" s="26"/>
      <c r="U57" s="26"/>
      <c r="V57" s="26"/>
      <c r="W57" s="23"/>
      <c r="X57" s="26" t="s">
        <v>48</v>
      </c>
      <c r="Y57" s="26" t="s">
        <v>30</v>
      </c>
      <c r="Z57" s="26" t="s">
        <v>30</v>
      </c>
      <c r="AA57" s="26" t="s">
        <v>30</v>
      </c>
      <c r="AB57" s="26" t="s">
        <v>30</v>
      </c>
      <c r="AC57" s="26" t="s">
        <v>49</v>
      </c>
      <c r="AD57" s="26">
        <v>55</v>
      </c>
      <c r="AE57" s="26">
        <v>177</v>
      </c>
      <c r="AF57" s="26">
        <v>2788</v>
      </c>
      <c r="AG57" s="23" t="s">
        <v>117</v>
      </c>
      <c r="AH57" s="25" t="s">
        <v>135</v>
      </c>
      <c r="AI57" s="19"/>
    </row>
    <row r="58" spans="1:35" s="4" customFormat="1" ht="57" customHeight="1">
      <c r="A58" s="22">
        <v>30</v>
      </c>
      <c r="B58" s="25" t="s">
        <v>220</v>
      </c>
      <c r="C58" s="20" t="s">
        <v>133</v>
      </c>
      <c r="D58" s="23" t="s">
        <v>78</v>
      </c>
      <c r="E58" s="23" t="s">
        <v>221</v>
      </c>
      <c r="F58" s="19" t="s">
        <v>53</v>
      </c>
      <c r="G58" s="26" t="s">
        <v>59</v>
      </c>
      <c r="H58" s="26" t="s">
        <v>60</v>
      </c>
      <c r="I58" s="23" t="s">
        <v>116</v>
      </c>
      <c r="J58" s="16">
        <v>110</v>
      </c>
      <c r="K58" s="23">
        <v>110</v>
      </c>
      <c r="L58" s="26"/>
      <c r="M58" s="23">
        <v>110</v>
      </c>
      <c r="N58" s="26"/>
      <c r="O58" s="26"/>
      <c r="P58" s="26"/>
      <c r="Q58" s="26"/>
      <c r="R58" s="26"/>
      <c r="S58" s="26"/>
      <c r="T58" s="26"/>
      <c r="U58" s="26"/>
      <c r="V58" s="26"/>
      <c r="W58" s="23"/>
      <c r="X58" s="26" t="s">
        <v>48</v>
      </c>
      <c r="Y58" s="26" t="s">
        <v>30</v>
      </c>
      <c r="Z58" s="26" t="s">
        <v>30</v>
      </c>
      <c r="AA58" s="26" t="s">
        <v>30</v>
      </c>
      <c r="AB58" s="26" t="s">
        <v>30</v>
      </c>
      <c r="AC58" s="26" t="s">
        <v>49</v>
      </c>
      <c r="AD58" s="26">
        <v>56</v>
      </c>
      <c r="AE58" s="26">
        <v>180</v>
      </c>
      <c r="AF58" s="26">
        <v>2054</v>
      </c>
      <c r="AG58" s="23" t="s">
        <v>117</v>
      </c>
      <c r="AH58" s="25" t="s">
        <v>222</v>
      </c>
      <c r="AI58" s="19"/>
    </row>
    <row r="59" spans="1:35" s="36" customFormat="1" ht="50.1" customHeight="1">
      <c r="A59" s="22">
        <v>31</v>
      </c>
      <c r="B59" s="25" t="s">
        <v>223</v>
      </c>
      <c r="C59" s="20" t="s">
        <v>133</v>
      </c>
      <c r="D59" s="37" t="s">
        <v>78</v>
      </c>
      <c r="E59" s="37" t="s">
        <v>224</v>
      </c>
      <c r="F59" s="38" t="s">
        <v>53</v>
      </c>
      <c r="G59" s="39" t="s">
        <v>59</v>
      </c>
      <c r="H59" s="39" t="s">
        <v>60</v>
      </c>
      <c r="I59" s="40" t="s">
        <v>116</v>
      </c>
      <c r="J59" s="41">
        <v>110</v>
      </c>
      <c r="K59" s="37">
        <v>110</v>
      </c>
      <c r="L59" s="39"/>
      <c r="M59" s="37">
        <v>110</v>
      </c>
      <c r="N59" s="39"/>
      <c r="O59" s="39"/>
      <c r="P59" s="39"/>
      <c r="Q59" s="39"/>
      <c r="R59" s="39"/>
      <c r="S59" s="39"/>
      <c r="T59" s="39"/>
      <c r="U59" s="39"/>
      <c r="V59" s="39"/>
      <c r="W59" s="37"/>
      <c r="X59" s="38" t="s">
        <v>48</v>
      </c>
      <c r="Y59" s="38" t="s">
        <v>30</v>
      </c>
      <c r="Z59" s="38" t="s">
        <v>30</v>
      </c>
      <c r="AA59" s="38" t="s">
        <v>30</v>
      </c>
      <c r="AB59" s="38" t="s">
        <v>30</v>
      </c>
      <c r="AC59" s="38" t="s">
        <v>49</v>
      </c>
      <c r="AD59" s="39">
        <v>48</v>
      </c>
      <c r="AE59" s="39">
        <v>129</v>
      </c>
      <c r="AF59" s="39">
        <v>1905</v>
      </c>
      <c r="AG59" s="40" t="s">
        <v>117</v>
      </c>
      <c r="AH59" s="40" t="s">
        <v>225</v>
      </c>
      <c r="AI59" s="39"/>
    </row>
    <row r="60" spans="1:35" s="36" customFormat="1" ht="50.1" customHeight="1">
      <c r="A60" s="22">
        <v>32</v>
      </c>
      <c r="B60" s="25" t="s">
        <v>226</v>
      </c>
      <c r="C60" s="25" t="s">
        <v>227</v>
      </c>
      <c r="D60" s="37" t="s">
        <v>86</v>
      </c>
      <c r="E60" s="40" t="s">
        <v>228</v>
      </c>
      <c r="F60" s="38" t="s">
        <v>53</v>
      </c>
      <c r="G60" s="40" t="s">
        <v>59</v>
      </c>
      <c r="H60" s="40" t="s">
        <v>60</v>
      </c>
      <c r="I60" s="40" t="s">
        <v>116</v>
      </c>
      <c r="J60" s="41">
        <v>70</v>
      </c>
      <c r="K60" s="37">
        <v>70</v>
      </c>
      <c r="L60" s="39"/>
      <c r="M60" s="37">
        <v>70</v>
      </c>
      <c r="N60" s="39"/>
      <c r="O60" s="39"/>
      <c r="P60" s="39"/>
      <c r="Q60" s="39"/>
      <c r="R60" s="39"/>
      <c r="S60" s="39"/>
      <c r="T60" s="39"/>
      <c r="U60" s="39"/>
      <c r="V60" s="39"/>
      <c r="W60" s="37"/>
      <c r="X60" s="38" t="s">
        <v>48</v>
      </c>
      <c r="Y60" s="38" t="s">
        <v>30</v>
      </c>
      <c r="Z60" s="38" t="s">
        <v>30</v>
      </c>
      <c r="AA60" s="38" t="s">
        <v>30</v>
      </c>
      <c r="AB60" s="38" t="s">
        <v>30</v>
      </c>
      <c r="AC60" s="38" t="s">
        <v>49</v>
      </c>
      <c r="AD60" s="39">
        <v>456</v>
      </c>
      <c r="AE60" s="39">
        <v>1280</v>
      </c>
      <c r="AF60" s="39">
        <v>14759</v>
      </c>
      <c r="AG60" s="40" t="s">
        <v>117</v>
      </c>
      <c r="AH60" s="40" t="s">
        <v>229</v>
      </c>
      <c r="AI60" s="39"/>
    </row>
    <row r="61" spans="1:35" s="4" customFormat="1" ht="57" customHeight="1">
      <c r="A61" s="22">
        <v>33</v>
      </c>
      <c r="B61" s="25" t="s">
        <v>230</v>
      </c>
      <c r="C61" s="25" t="s">
        <v>231</v>
      </c>
      <c r="D61" s="23" t="s">
        <v>86</v>
      </c>
      <c r="E61" s="23" t="s">
        <v>232</v>
      </c>
      <c r="F61" s="19" t="s">
        <v>53</v>
      </c>
      <c r="G61" s="23" t="s">
        <v>59</v>
      </c>
      <c r="H61" s="23" t="s">
        <v>60</v>
      </c>
      <c r="I61" s="23" t="s">
        <v>116</v>
      </c>
      <c r="J61" s="16">
        <v>25</v>
      </c>
      <c r="K61" s="23">
        <v>25</v>
      </c>
      <c r="L61" s="26"/>
      <c r="M61" s="23">
        <v>25</v>
      </c>
      <c r="N61" s="26"/>
      <c r="O61" s="26"/>
      <c r="P61" s="26"/>
      <c r="Q61" s="26"/>
      <c r="R61" s="26"/>
      <c r="S61" s="26"/>
      <c r="T61" s="26"/>
      <c r="U61" s="26"/>
      <c r="V61" s="26"/>
      <c r="W61" s="23"/>
      <c r="X61" s="26" t="s">
        <v>48</v>
      </c>
      <c r="Y61" s="26" t="s">
        <v>30</v>
      </c>
      <c r="Z61" s="26" t="s">
        <v>30</v>
      </c>
      <c r="AA61" s="26" t="s">
        <v>30</v>
      </c>
      <c r="AB61" s="26" t="s">
        <v>30</v>
      </c>
      <c r="AC61" s="26" t="s">
        <v>49</v>
      </c>
      <c r="AD61" s="26">
        <v>71</v>
      </c>
      <c r="AE61" s="26">
        <v>237</v>
      </c>
      <c r="AF61" s="26">
        <v>2802</v>
      </c>
      <c r="AG61" s="23" t="s">
        <v>117</v>
      </c>
      <c r="AH61" s="25" t="s">
        <v>183</v>
      </c>
      <c r="AI61" s="19"/>
    </row>
    <row r="62" spans="1:35" s="4" customFormat="1" ht="57" customHeight="1">
      <c r="A62" s="22">
        <v>34</v>
      </c>
      <c r="B62" s="25" t="s">
        <v>233</v>
      </c>
      <c r="C62" s="20" t="s">
        <v>133</v>
      </c>
      <c r="D62" s="23" t="s">
        <v>86</v>
      </c>
      <c r="E62" s="23" t="s">
        <v>234</v>
      </c>
      <c r="F62" s="19" t="s">
        <v>53</v>
      </c>
      <c r="G62" s="23" t="s">
        <v>59</v>
      </c>
      <c r="H62" s="23" t="s">
        <v>60</v>
      </c>
      <c r="I62" s="23" t="s">
        <v>116</v>
      </c>
      <c r="J62" s="16">
        <v>110</v>
      </c>
      <c r="K62" s="23">
        <v>110</v>
      </c>
      <c r="L62" s="26"/>
      <c r="M62" s="23">
        <v>110</v>
      </c>
      <c r="N62" s="26"/>
      <c r="O62" s="26"/>
      <c r="P62" s="26"/>
      <c r="Q62" s="26"/>
      <c r="R62" s="26"/>
      <c r="S62" s="26"/>
      <c r="T62" s="26"/>
      <c r="U62" s="26"/>
      <c r="V62" s="26"/>
      <c r="W62" s="23"/>
      <c r="X62" s="26" t="s">
        <v>48</v>
      </c>
      <c r="Y62" s="26" t="s">
        <v>30</v>
      </c>
      <c r="Z62" s="26" t="s">
        <v>30</v>
      </c>
      <c r="AA62" s="26" t="s">
        <v>30</v>
      </c>
      <c r="AB62" s="26" t="s">
        <v>30</v>
      </c>
      <c r="AC62" s="26" t="s">
        <v>49</v>
      </c>
      <c r="AD62" s="26">
        <v>79</v>
      </c>
      <c r="AE62" s="26">
        <v>282</v>
      </c>
      <c r="AF62" s="26">
        <v>3459</v>
      </c>
      <c r="AG62" s="23" t="s">
        <v>117</v>
      </c>
      <c r="AH62" s="25" t="s">
        <v>166</v>
      </c>
      <c r="AI62" s="19"/>
    </row>
    <row r="63" spans="1:35" s="4" customFormat="1" ht="57" customHeight="1">
      <c r="A63" s="22">
        <v>35</v>
      </c>
      <c r="B63" s="25" t="s">
        <v>235</v>
      </c>
      <c r="C63" s="25" t="s">
        <v>236</v>
      </c>
      <c r="D63" s="23" t="s">
        <v>86</v>
      </c>
      <c r="E63" s="23" t="s">
        <v>237</v>
      </c>
      <c r="F63" s="19" t="s">
        <v>53</v>
      </c>
      <c r="G63" s="23" t="s">
        <v>59</v>
      </c>
      <c r="H63" s="23" t="s">
        <v>60</v>
      </c>
      <c r="I63" s="23" t="s">
        <v>116</v>
      </c>
      <c r="J63" s="16">
        <v>98</v>
      </c>
      <c r="K63" s="23">
        <v>98</v>
      </c>
      <c r="L63" s="26"/>
      <c r="M63" s="23">
        <v>98</v>
      </c>
      <c r="N63" s="26"/>
      <c r="O63" s="26"/>
      <c r="P63" s="26"/>
      <c r="Q63" s="26"/>
      <c r="R63" s="26"/>
      <c r="S63" s="26"/>
      <c r="T63" s="26"/>
      <c r="U63" s="26"/>
      <c r="V63" s="26"/>
      <c r="W63" s="23"/>
      <c r="X63" s="26" t="s">
        <v>48</v>
      </c>
      <c r="Y63" s="26" t="s">
        <v>30</v>
      </c>
      <c r="Z63" s="26" t="s">
        <v>30</v>
      </c>
      <c r="AA63" s="26" t="s">
        <v>30</v>
      </c>
      <c r="AB63" s="26" t="s">
        <v>30</v>
      </c>
      <c r="AC63" s="26" t="s">
        <v>49</v>
      </c>
      <c r="AD63" s="26">
        <v>101</v>
      </c>
      <c r="AE63" s="26">
        <v>274</v>
      </c>
      <c r="AF63" s="26">
        <v>5656</v>
      </c>
      <c r="AG63" s="23" t="s">
        <v>117</v>
      </c>
      <c r="AH63" s="25" t="s">
        <v>238</v>
      </c>
      <c r="AI63" s="19"/>
    </row>
    <row r="64" spans="1:35" s="4" customFormat="1" ht="57" customHeight="1">
      <c r="A64" s="22">
        <v>36</v>
      </c>
      <c r="B64" s="25" t="s">
        <v>239</v>
      </c>
      <c r="C64" s="25" t="s">
        <v>305</v>
      </c>
      <c r="D64" s="23" t="s">
        <v>86</v>
      </c>
      <c r="E64" s="23" t="s">
        <v>240</v>
      </c>
      <c r="F64" s="19" t="s">
        <v>53</v>
      </c>
      <c r="G64" s="23" t="s">
        <v>59</v>
      </c>
      <c r="H64" s="23" t="s">
        <v>60</v>
      </c>
      <c r="I64" s="23" t="s">
        <v>116</v>
      </c>
      <c r="J64" s="16">
        <v>100</v>
      </c>
      <c r="K64" s="23">
        <v>100</v>
      </c>
      <c r="L64" s="26"/>
      <c r="M64" s="23">
        <v>100</v>
      </c>
      <c r="N64" s="26"/>
      <c r="O64" s="26"/>
      <c r="P64" s="26"/>
      <c r="Q64" s="26"/>
      <c r="R64" s="26"/>
      <c r="S64" s="26"/>
      <c r="T64" s="26"/>
      <c r="U64" s="26"/>
      <c r="V64" s="26"/>
      <c r="W64" s="23"/>
      <c r="X64" s="26" t="s">
        <v>48</v>
      </c>
      <c r="Y64" s="26" t="s">
        <v>30</v>
      </c>
      <c r="Z64" s="26" t="s">
        <v>30</v>
      </c>
      <c r="AA64" s="26" t="s">
        <v>30</v>
      </c>
      <c r="AB64" s="26" t="s">
        <v>30</v>
      </c>
      <c r="AC64" s="26" t="s">
        <v>49</v>
      </c>
      <c r="AD64" s="26">
        <v>55</v>
      </c>
      <c r="AE64" s="26">
        <v>166</v>
      </c>
      <c r="AF64" s="26">
        <v>2384</v>
      </c>
      <c r="AG64" s="23" t="s">
        <v>117</v>
      </c>
      <c r="AH64" s="25" t="s">
        <v>135</v>
      </c>
      <c r="AI64" s="19"/>
    </row>
    <row r="65" spans="1:35" ht="30" customHeight="1">
      <c r="A65" s="12" t="s">
        <v>241</v>
      </c>
      <c r="B65" s="21"/>
      <c r="C65" s="14"/>
      <c r="D65" s="15"/>
      <c r="E65" s="15"/>
      <c r="F65" s="15"/>
      <c r="G65" s="15"/>
      <c r="H65" s="15"/>
      <c r="I65" s="15"/>
      <c r="J65" s="11">
        <f t="shared" ref="J65:O65" si="5">J66+J67+J68+J69</f>
        <v>100</v>
      </c>
      <c r="K65" s="11">
        <f t="shared" si="5"/>
        <v>100</v>
      </c>
      <c r="L65" s="11">
        <f t="shared" si="5"/>
        <v>0</v>
      </c>
      <c r="M65" s="11">
        <f t="shared" si="5"/>
        <v>100</v>
      </c>
      <c r="N65" s="11">
        <f t="shared" si="5"/>
        <v>0</v>
      </c>
      <c r="O65" s="11">
        <f t="shared" si="5"/>
        <v>0</v>
      </c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4"/>
      <c r="AI65" s="32"/>
    </row>
    <row r="66" spans="1:35" ht="30" customHeight="1">
      <c r="A66" s="13" t="s">
        <v>242</v>
      </c>
      <c r="B66" s="21"/>
      <c r="C66" s="14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4"/>
      <c r="AI66" s="32"/>
    </row>
    <row r="67" spans="1:35" ht="30" customHeight="1">
      <c r="A67" s="13" t="s">
        <v>243</v>
      </c>
      <c r="B67" s="21"/>
      <c r="C67" s="14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4"/>
      <c r="AI67" s="32"/>
    </row>
    <row r="68" spans="1:35" ht="30" customHeight="1">
      <c r="A68" s="13" t="s">
        <v>244</v>
      </c>
      <c r="B68" s="21"/>
      <c r="C68" s="14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4"/>
      <c r="AI68" s="32"/>
    </row>
    <row r="69" spans="1:35" ht="30" customHeight="1">
      <c r="A69" s="13" t="s">
        <v>245</v>
      </c>
      <c r="B69" s="21"/>
      <c r="C69" s="14"/>
      <c r="D69" s="15"/>
      <c r="E69" s="15"/>
      <c r="F69" s="15"/>
      <c r="G69" s="15"/>
      <c r="H69" s="15"/>
      <c r="I69" s="15"/>
      <c r="J69" s="11">
        <f t="shared" ref="J69:O69" si="6">SUM(J70:J71)</f>
        <v>100</v>
      </c>
      <c r="K69" s="11">
        <f t="shared" si="6"/>
        <v>100</v>
      </c>
      <c r="L69" s="11">
        <f t="shared" si="6"/>
        <v>0</v>
      </c>
      <c r="M69" s="11">
        <f t="shared" si="6"/>
        <v>100</v>
      </c>
      <c r="N69" s="11">
        <f t="shared" si="6"/>
        <v>0</v>
      </c>
      <c r="O69" s="11">
        <f t="shared" si="6"/>
        <v>0</v>
      </c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4"/>
      <c r="AI69" s="32"/>
    </row>
    <row r="70" spans="1:35" s="4" customFormat="1" ht="56.1" customHeight="1">
      <c r="A70" s="27" t="s">
        <v>246</v>
      </c>
      <c r="B70" s="17" t="s">
        <v>247</v>
      </c>
      <c r="C70" s="20" t="s">
        <v>248</v>
      </c>
      <c r="D70" s="23" t="s">
        <v>249</v>
      </c>
      <c r="E70" s="23"/>
      <c r="F70" s="19" t="s">
        <v>53</v>
      </c>
      <c r="G70" s="23" t="s">
        <v>59</v>
      </c>
      <c r="H70" s="23" t="s">
        <v>60</v>
      </c>
      <c r="I70" s="23" t="s">
        <v>116</v>
      </c>
      <c r="J70" s="16">
        <v>80</v>
      </c>
      <c r="K70" s="16">
        <v>80</v>
      </c>
      <c r="L70" s="29"/>
      <c r="M70" s="16">
        <v>80</v>
      </c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6" t="s">
        <v>48</v>
      </c>
      <c r="Y70" s="26" t="s">
        <v>30</v>
      </c>
      <c r="Z70" s="26" t="s">
        <v>49</v>
      </c>
      <c r="AA70" s="26" t="s">
        <v>49</v>
      </c>
      <c r="AB70" s="26" t="s">
        <v>49</v>
      </c>
      <c r="AC70" s="26" t="s">
        <v>49</v>
      </c>
      <c r="AD70" s="26">
        <v>600</v>
      </c>
      <c r="AE70" s="26">
        <v>1200</v>
      </c>
      <c r="AF70" s="26">
        <v>1800</v>
      </c>
      <c r="AG70" s="18" t="s">
        <v>250</v>
      </c>
      <c r="AH70" s="17" t="s">
        <v>251</v>
      </c>
      <c r="AI70" s="19"/>
    </row>
    <row r="71" spans="1:35" s="4" customFormat="1" ht="56.1" customHeight="1">
      <c r="A71" s="28">
        <v>2</v>
      </c>
      <c r="B71" s="17" t="s">
        <v>252</v>
      </c>
      <c r="C71" s="20" t="s">
        <v>253</v>
      </c>
      <c r="D71" s="23" t="s">
        <v>249</v>
      </c>
      <c r="E71" s="23"/>
      <c r="F71" s="19" t="s">
        <v>53</v>
      </c>
      <c r="G71" s="23" t="s">
        <v>59</v>
      </c>
      <c r="H71" s="23" t="s">
        <v>60</v>
      </c>
      <c r="I71" s="23" t="s">
        <v>116</v>
      </c>
      <c r="J71" s="16">
        <v>20</v>
      </c>
      <c r="K71" s="16">
        <v>20</v>
      </c>
      <c r="L71" s="23"/>
      <c r="M71" s="16">
        <v>20</v>
      </c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6" t="s">
        <v>48</v>
      </c>
      <c r="Y71" s="26" t="s">
        <v>30</v>
      </c>
      <c r="Z71" s="26" t="s">
        <v>49</v>
      </c>
      <c r="AA71" s="26" t="s">
        <v>49</v>
      </c>
      <c r="AB71" s="26" t="s">
        <v>49</v>
      </c>
      <c r="AC71" s="26" t="s">
        <v>49</v>
      </c>
      <c r="AD71" s="26">
        <v>200</v>
      </c>
      <c r="AE71" s="26">
        <v>400</v>
      </c>
      <c r="AF71" s="26">
        <v>800</v>
      </c>
      <c r="AG71" s="18" t="s">
        <v>250</v>
      </c>
      <c r="AH71" s="17" t="s">
        <v>254</v>
      </c>
      <c r="AI71" s="19"/>
    </row>
    <row r="72" spans="1:35" ht="30" customHeight="1">
      <c r="A72" s="12" t="s">
        <v>255</v>
      </c>
      <c r="B72" s="14"/>
      <c r="C72" s="14"/>
      <c r="D72" s="15"/>
      <c r="E72" s="15"/>
      <c r="F72" s="15"/>
      <c r="G72" s="15"/>
      <c r="H72" s="15"/>
      <c r="I72" s="15"/>
      <c r="J72" s="12">
        <f>J73+J74+J75+J76+J77+J78</f>
        <v>836.6</v>
      </c>
      <c r="K72" s="12">
        <f>K73+K74+K75+K76+K77+K78</f>
        <v>836.6</v>
      </c>
      <c r="L72" s="12"/>
      <c r="M72" s="12">
        <f>M78</f>
        <v>836.6</v>
      </c>
      <c r="N72" s="12">
        <f>N73+N74+N75+N76+N77+N78</f>
        <v>0</v>
      </c>
      <c r="O72" s="12">
        <f>O73+O74+O75+O76+O77+O78</f>
        <v>0</v>
      </c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4"/>
      <c r="AI72" s="32"/>
    </row>
    <row r="73" spans="1:35" ht="30" customHeight="1">
      <c r="A73" s="13" t="s">
        <v>256</v>
      </c>
      <c r="B73" s="14"/>
      <c r="C73" s="14"/>
      <c r="D73" s="15"/>
      <c r="E73" s="15"/>
      <c r="F73" s="15"/>
      <c r="G73" s="15"/>
      <c r="H73" s="15"/>
      <c r="I73" s="15"/>
      <c r="J73" s="11"/>
      <c r="K73" s="11"/>
      <c r="L73" s="11"/>
      <c r="M73" s="11"/>
      <c r="N73" s="11"/>
      <c r="O73" s="11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4"/>
      <c r="AI73" s="32"/>
    </row>
    <row r="74" spans="1:35" ht="30" customHeight="1">
      <c r="A74" s="13" t="s">
        <v>257</v>
      </c>
      <c r="B74" s="14"/>
      <c r="C74" s="14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4"/>
      <c r="AI74" s="32"/>
    </row>
    <row r="75" spans="1:35" ht="30" customHeight="1">
      <c r="A75" s="13" t="s">
        <v>258</v>
      </c>
      <c r="B75" s="14"/>
      <c r="C75" s="14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4"/>
      <c r="AI75" s="32"/>
    </row>
    <row r="76" spans="1:35" ht="30" customHeight="1">
      <c r="A76" s="13" t="s">
        <v>259</v>
      </c>
      <c r="B76" s="14"/>
      <c r="C76" s="14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4"/>
      <c r="AI76" s="32"/>
    </row>
    <row r="77" spans="1:35" ht="30" customHeight="1">
      <c r="A77" s="13" t="s">
        <v>260</v>
      </c>
      <c r="B77" s="14"/>
      <c r="C77" s="14"/>
      <c r="D77" s="15"/>
      <c r="E77" s="15"/>
      <c r="F77" s="15"/>
      <c r="G77" s="15"/>
      <c r="H77" s="15"/>
      <c r="I77" s="15"/>
      <c r="J77" s="11"/>
      <c r="K77" s="11"/>
      <c r="L77" s="11"/>
      <c r="M77" s="11"/>
      <c r="N77" s="11"/>
      <c r="O77" s="11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4"/>
      <c r="AI77" s="32"/>
    </row>
    <row r="78" spans="1:35" ht="30" customHeight="1">
      <c r="A78" s="13" t="s">
        <v>261</v>
      </c>
      <c r="B78" s="14"/>
      <c r="C78" s="14"/>
      <c r="D78" s="15"/>
      <c r="E78" s="15"/>
      <c r="F78" s="15"/>
      <c r="G78" s="15"/>
      <c r="H78" s="15"/>
      <c r="I78" s="15"/>
      <c r="J78" s="11">
        <v>836.6</v>
      </c>
      <c r="K78" s="11">
        <v>836.6</v>
      </c>
      <c r="L78" s="32">
        <v>0</v>
      </c>
      <c r="M78" s="11">
        <v>836.6</v>
      </c>
      <c r="N78" s="11">
        <f>SUM(N79:N88)</f>
        <v>0</v>
      </c>
      <c r="O78" s="11">
        <f>SUM(O79:O88)</f>
        <v>0</v>
      </c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4"/>
      <c r="AI78" s="32"/>
    </row>
    <row r="79" spans="1:35" s="4" customFormat="1" ht="74.099999999999994" customHeight="1">
      <c r="A79" s="33">
        <v>1</v>
      </c>
      <c r="B79" s="34" t="s">
        <v>262</v>
      </c>
      <c r="C79" s="34" t="s">
        <v>263</v>
      </c>
      <c r="D79" s="19" t="s">
        <v>66</v>
      </c>
      <c r="E79" s="19" t="s">
        <v>189</v>
      </c>
      <c r="F79" s="30" t="s">
        <v>53</v>
      </c>
      <c r="G79" s="19" t="s">
        <v>59</v>
      </c>
      <c r="H79" s="19" t="s">
        <v>60</v>
      </c>
      <c r="I79" s="19">
        <v>5548159</v>
      </c>
      <c r="J79" s="35">
        <v>130</v>
      </c>
      <c r="K79" s="35">
        <v>130</v>
      </c>
      <c r="L79" s="19"/>
      <c r="M79" s="35">
        <v>130</v>
      </c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19" t="s">
        <v>48</v>
      </c>
      <c r="Y79" s="19" t="s">
        <v>30</v>
      </c>
      <c r="Z79" s="19" t="s">
        <v>30</v>
      </c>
      <c r="AA79" s="19" t="s">
        <v>49</v>
      </c>
      <c r="AB79" s="19" t="s">
        <v>49</v>
      </c>
      <c r="AC79" s="19" t="s">
        <v>49</v>
      </c>
      <c r="AD79" s="19">
        <v>130</v>
      </c>
      <c r="AE79" s="19">
        <v>374</v>
      </c>
      <c r="AF79" s="19">
        <v>4235</v>
      </c>
      <c r="AG79" s="19" t="s">
        <v>264</v>
      </c>
      <c r="AH79" s="34" t="s">
        <v>265</v>
      </c>
      <c r="AI79" s="19"/>
    </row>
    <row r="80" spans="1:35" s="4" customFormat="1" ht="65.099999999999994" customHeight="1">
      <c r="A80" s="33">
        <v>2</v>
      </c>
      <c r="B80" s="34" t="s">
        <v>266</v>
      </c>
      <c r="C80" s="34" t="s">
        <v>267</v>
      </c>
      <c r="D80" s="19" t="s">
        <v>78</v>
      </c>
      <c r="E80" s="19" t="s">
        <v>268</v>
      </c>
      <c r="F80" s="30" t="s">
        <v>53</v>
      </c>
      <c r="G80" s="19" t="s">
        <v>59</v>
      </c>
      <c r="H80" s="19" t="s">
        <v>60</v>
      </c>
      <c r="I80" s="19">
        <v>5548159</v>
      </c>
      <c r="J80" s="35">
        <v>88.5</v>
      </c>
      <c r="K80" s="35">
        <v>88.5</v>
      </c>
      <c r="L80" s="19"/>
      <c r="M80" s="35">
        <v>88.5</v>
      </c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19" t="s">
        <v>48</v>
      </c>
      <c r="Y80" s="19" t="s">
        <v>30</v>
      </c>
      <c r="Z80" s="19" t="s">
        <v>30</v>
      </c>
      <c r="AA80" s="19" t="s">
        <v>49</v>
      </c>
      <c r="AB80" s="19" t="s">
        <v>49</v>
      </c>
      <c r="AC80" s="19" t="s">
        <v>49</v>
      </c>
      <c r="AD80" s="19">
        <v>55</v>
      </c>
      <c r="AE80" s="19">
        <v>180</v>
      </c>
      <c r="AF80" s="19">
        <v>2350</v>
      </c>
      <c r="AG80" s="19" t="s">
        <v>264</v>
      </c>
      <c r="AH80" s="34" t="s">
        <v>269</v>
      </c>
      <c r="AI80" s="19"/>
    </row>
    <row r="81" spans="1:35" s="4" customFormat="1" ht="65.099999999999994" customHeight="1">
      <c r="A81" s="33">
        <v>3</v>
      </c>
      <c r="B81" s="34" t="s">
        <v>270</v>
      </c>
      <c r="C81" s="34" t="s">
        <v>271</v>
      </c>
      <c r="D81" s="19" t="s">
        <v>74</v>
      </c>
      <c r="E81" s="19" t="s">
        <v>272</v>
      </c>
      <c r="F81" s="30" t="s">
        <v>53</v>
      </c>
      <c r="G81" s="19" t="s">
        <v>59</v>
      </c>
      <c r="H81" s="19" t="s">
        <v>60</v>
      </c>
      <c r="I81" s="19">
        <v>5548159</v>
      </c>
      <c r="J81" s="35">
        <v>159.30000000000001</v>
      </c>
      <c r="K81" s="35">
        <v>159.30000000000001</v>
      </c>
      <c r="L81" s="19"/>
      <c r="M81" s="35">
        <v>159.30000000000001</v>
      </c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19" t="s">
        <v>48</v>
      </c>
      <c r="Y81" s="19" t="s">
        <v>30</v>
      </c>
      <c r="Z81" s="19" t="s">
        <v>30</v>
      </c>
      <c r="AA81" s="19" t="s">
        <v>49</v>
      </c>
      <c r="AB81" s="19" t="s">
        <v>49</v>
      </c>
      <c r="AC81" s="19" t="s">
        <v>49</v>
      </c>
      <c r="AD81" s="19">
        <v>55</v>
      </c>
      <c r="AE81" s="19">
        <v>171</v>
      </c>
      <c r="AF81" s="19">
        <v>3042</v>
      </c>
      <c r="AG81" s="19" t="s">
        <v>264</v>
      </c>
      <c r="AH81" s="34" t="s">
        <v>273</v>
      </c>
      <c r="AI81" s="19"/>
    </row>
    <row r="82" spans="1:35" s="4" customFormat="1" ht="65.099999999999994" customHeight="1">
      <c r="A82" s="33">
        <v>4</v>
      </c>
      <c r="B82" s="34" t="s">
        <v>274</v>
      </c>
      <c r="C82" s="34" t="s">
        <v>275</v>
      </c>
      <c r="D82" s="19" t="s">
        <v>57</v>
      </c>
      <c r="E82" s="19" t="s">
        <v>169</v>
      </c>
      <c r="F82" s="30" t="s">
        <v>53</v>
      </c>
      <c r="G82" s="19" t="s">
        <v>59</v>
      </c>
      <c r="H82" s="19" t="s">
        <v>60</v>
      </c>
      <c r="I82" s="19">
        <v>5548159</v>
      </c>
      <c r="J82" s="35">
        <v>88</v>
      </c>
      <c r="K82" s="35">
        <v>88</v>
      </c>
      <c r="L82" s="19"/>
      <c r="M82" s="35">
        <v>88</v>
      </c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19" t="s">
        <v>48</v>
      </c>
      <c r="Y82" s="19" t="s">
        <v>30</v>
      </c>
      <c r="Z82" s="19" t="s">
        <v>30</v>
      </c>
      <c r="AA82" s="19" t="s">
        <v>49</v>
      </c>
      <c r="AB82" s="19" t="s">
        <v>49</v>
      </c>
      <c r="AC82" s="19" t="s">
        <v>49</v>
      </c>
      <c r="AD82" s="19">
        <v>100</v>
      </c>
      <c r="AE82" s="19">
        <v>339</v>
      </c>
      <c r="AF82" s="19">
        <v>4298</v>
      </c>
      <c r="AG82" s="19" t="s">
        <v>264</v>
      </c>
      <c r="AH82" s="34" t="s">
        <v>276</v>
      </c>
      <c r="AI82" s="19"/>
    </row>
    <row r="83" spans="1:35" s="4" customFormat="1" ht="65.099999999999994" customHeight="1">
      <c r="A83" s="33">
        <v>5</v>
      </c>
      <c r="B83" s="34" t="s">
        <v>277</v>
      </c>
      <c r="C83" s="34" t="s">
        <v>278</v>
      </c>
      <c r="D83" s="19" t="s">
        <v>57</v>
      </c>
      <c r="E83" s="19" t="s">
        <v>158</v>
      </c>
      <c r="F83" s="30" t="s">
        <v>53</v>
      </c>
      <c r="G83" s="19" t="s">
        <v>59</v>
      </c>
      <c r="H83" s="19" t="s">
        <v>60</v>
      </c>
      <c r="I83" s="19">
        <v>5548159</v>
      </c>
      <c r="J83" s="35">
        <v>44</v>
      </c>
      <c r="K83" s="35">
        <v>44</v>
      </c>
      <c r="L83" s="19"/>
      <c r="M83" s="35">
        <v>44</v>
      </c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19" t="s">
        <v>48</v>
      </c>
      <c r="Y83" s="19" t="s">
        <v>30</v>
      </c>
      <c r="Z83" s="19" t="s">
        <v>30</v>
      </c>
      <c r="AA83" s="19" t="s">
        <v>49</v>
      </c>
      <c r="AB83" s="19" t="s">
        <v>49</v>
      </c>
      <c r="AC83" s="19" t="s">
        <v>49</v>
      </c>
      <c r="AD83" s="19">
        <v>116</v>
      </c>
      <c r="AE83" s="19">
        <v>361</v>
      </c>
      <c r="AF83" s="19">
        <v>3969</v>
      </c>
      <c r="AG83" s="19" t="s">
        <v>264</v>
      </c>
      <c r="AH83" s="34" t="s">
        <v>279</v>
      </c>
      <c r="AI83" s="19"/>
    </row>
    <row r="84" spans="1:35" s="4" customFormat="1" ht="65.099999999999994" customHeight="1">
      <c r="A84" s="33">
        <v>6</v>
      </c>
      <c r="B84" s="34" t="s">
        <v>280</v>
      </c>
      <c r="C84" s="34" t="s">
        <v>281</v>
      </c>
      <c r="D84" s="19" t="s">
        <v>90</v>
      </c>
      <c r="E84" s="19" t="s">
        <v>282</v>
      </c>
      <c r="F84" s="30" t="s">
        <v>53</v>
      </c>
      <c r="G84" s="19" t="s">
        <v>59</v>
      </c>
      <c r="H84" s="19" t="s">
        <v>60</v>
      </c>
      <c r="I84" s="19">
        <v>5548159</v>
      </c>
      <c r="J84" s="35">
        <v>35</v>
      </c>
      <c r="K84" s="35">
        <v>35</v>
      </c>
      <c r="L84" s="19"/>
      <c r="M84" s="35">
        <v>35</v>
      </c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19" t="s">
        <v>48</v>
      </c>
      <c r="Y84" s="19" t="s">
        <v>30</v>
      </c>
      <c r="Z84" s="19" t="s">
        <v>30</v>
      </c>
      <c r="AA84" s="19" t="s">
        <v>49</v>
      </c>
      <c r="AB84" s="19" t="s">
        <v>49</v>
      </c>
      <c r="AC84" s="19" t="s">
        <v>49</v>
      </c>
      <c r="AD84" s="19">
        <v>100</v>
      </c>
      <c r="AE84" s="19">
        <v>319</v>
      </c>
      <c r="AF84" s="19">
        <v>3047</v>
      </c>
      <c r="AG84" s="19" t="s">
        <v>264</v>
      </c>
      <c r="AH84" s="34" t="s">
        <v>283</v>
      </c>
      <c r="AI84" s="19"/>
    </row>
    <row r="85" spans="1:35" s="4" customFormat="1" ht="65.099999999999994" customHeight="1">
      <c r="A85" s="33">
        <v>7</v>
      </c>
      <c r="B85" s="34" t="s">
        <v>284</v>
      </c>
      <c r="C85" s="34" t="s">
        <v>285</v>
      </c>
      <c r="D85" s="19" t="s">
        <v>86</v>
      </c>
      <c r="E85" s="19" t="s">
        <v>286</v>
      </c>
      <c r="F85" s="30" t="s">
        <v>53</v>
      </c>
      <c r="G85" s="19" t="s">
        <v>59</v>
      </c>
      <c r="H85" s="19" t="s">
        <v>60</v>
      </c>
      <c r="I85" s="19">
        <v>5548159</v>
      </c>
      <c r="J85" s="35">
        <v>46.2</v>
      </c>
      <c r="K85" s="35">
        <v>46.2</v>
      </c>
      <c r="L85" s="19"/>
      <c r="M85" s="35">
        <v>46.2</v>
      </c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19" t="s">
        <v>48</v>
      </c>
      <c r="Y85" s="19" t="s">
        <v>30</v>
      </c>
      <c r="Z85" s="19" t="s">
        <v>30</v>
      </c>
      <c r="AA85" s="19" t="s">
        <v>49</v>
      </c>
      <c r="AB85" s="19" t="s">
        <v>49</v>
      </c>
      <c r="AC85" s="19" t="s">
        <v>49</v>
      </c>
      <c r="AD85" s="19">
        <v>146</v>
      </c>
      <c r="AE85" s="19">
        <v>403</v>
      </c>
      <c r="AF85" s="19">
        <v>4177</v>
      </c>
      <c r="AG85" s="19" t="s">
        <v>264</v>
      </c>
      <c r="AH85" s="34" t="s">
        <v>287</v>
      </c>
      <c r="AI85" s="19"/>
    </row>
    <row r="86" spans="1:35" s="4" customFormat="1" ht="65.099999999999994" customHeight="1">
      <c r="A86" s="33">
        <v>8</v>
      </c>
      <c r="B86" s="34" t="s">
        <v>288</v>
      </c>
      <c r="C86" s="34" t="s">
        <v>289</v>
      </c>
      <c r="D86" s="19" t="s">
        <v>86</v>
      </c>
      <c r="E86" s="19" t="s">
        <v>234</v>
      </c>
      <c r="F86" s="30" t="s">
        <v>53</v>
      </c>
      <c r="G86" s="19" t="s">
        <v>59</v>
      </c>
      <c r="H86" s="19" t="s">
        <v>60</v>
      </c>
      <c r="I86" s="19">
        <v>5548159</v>
      </c>
      <c r="J86" s="35">
        <v>82.5</v>
      </c>
      <c r="K86" s="35">
        <v>82.5</v>
      </c>
      <c r="L86" s="19"/>
      <c r="M86" s="35">
        <v>82.5</v>
      </c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19" t="s">
        <v>48</v>
      </c>
      <c r="Y86" s="19" t="s">
        <v>30</v>
      </c>
      <c r="Z86" s="19" t="s">
        <v>30</v>
      </c>
      <c r="AA86" s="19" t="s">
        <v>49</v>
      </c>
      <c r="AB86" s="19" t="s">
        <v>49</v>
      </c>
      <c r="AC86" s="19" t="s">
        <v>49</v>
      </c>
      <c r="AD86" s="19">
        <v>79</v>
      </c>
      <c r="AE86" s="19">
        <v>280</v>
      </c>
      <c r="AF86" s="19">
        <v>3486</v>
      </c>
      <c r="AG86" s="19" t="s">
        <v>264</v>
      </c>
      <c r="AH86" s="34" t="s">
        <v>290</v>
      </c>
      <c r="AI86" s="19"/>
    </row>
    <row r="87" spans="1:35" s="4" customFormat="1" ht="65.099999999999994" customHeight="1">
      <c r="A87" s="33">
        <v>9</v>
      </c>
      <c r="B87" s="34" t="s">
        <v>291</v>
      </c>
      <c r="C87" s="34" t="s">
        <v>292</v>
      </c>
      <c r="D87" s="19" t="s">
        <v>86</v>
      </c>
      <c r="E87" s="19" t="s">
        <v>293</v>
      </c>
      <c r="F87" s="30" t="s">
        <v>53</v>
      </c>
      <c r="G87" s="19" t="s">
        <v>59</v>
      </c>
      <c r="H87" s="19" t="s">
        <v>60</v>
      </c>
      <c r="I87" s="19">
        <v>5548159</v>
      </c>
      <c r="J87" s="35">
        <v>70</v>
      </c>
      <c r="K87" s="35">
        <v>70</v>
      </c>
      <c r="L87" s="19"/>
      <c r="M87" s="35">
        <v>70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19" t="s">
        <v>48</v>
      </c>
      <c r="Y87" s="19" t="s">
        <v>30</v>
      </c>
      <c r="Z87" s="19" t="s">
        <v>30</v>
      </c>
      <c r="AA87" s="19" t="s">
        <v>49</v>
      </c>
      <c r="AB87" s="19" t="s">
        <v>49</v>
      </c>
      <c r="AC87" s="19" t="s">
        <v>49</v>
      </c>
      <c r="AD87" s="19">
        <v>182</v>
      </c>
      <c r="AE87" s="19">
        <v>497</v>
      </c>
      <c r="AF87" s="19">
        <v>3660</v>
      </c>
      <c r="AG87" s="19" t="s">
        <v>264</v>
      </c>
      <c r="AH87" s="34" t="s">
        <v>294</v>
      </c>
      <c r="AI87" s="19"/>
    </row>
    <row r="88" spans="1:35" s="4" customFormat="1" ht="65.099999999999994" customHeight="1">
      <c r="A88" s="33">
        <v>10</v>
      </c>
      <c r="B88" s="34" t="s">
        <v>295</v>
      </c>
      <c r="C88" s="34" t="s">
        <v>296</v>
      </c>
      <c r="D88" s="19" t="s">
        <v>86</v>
      </c>
      <c r="E88" s="19" t="s">
        <v>297</v>
      </c>
      <c r="F88" s="30" t="s">
        <v>53</v>
      </c>
      <c r="G88" s="19" t="s">
        <v>59</v>
      </c>
      <c r="H88" s="19" t="s">
        <v>60</v>
      </c>
      <c r="I88" s="19">
        <v>5548159</v>
      </c>
      <c r="J88" s="35">
        <v>63.1</v>
      </c>
      <c r="K88" s="35">
        <v>63.1</v>
      </c>
      <c r="L88" s="19"/>
      <c r="M88" s="35">
        <v>63.1</v>
      </c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19" t="s">
        <v>48</v>
      </c>
      <c r="Y88" s="19" t="s">
        <v>30</v>
      </c>
      <c r="Z88" s="19" t="s">
        <v>30</v>
      </c>
      <c r="AA88" s="19" t="s">
        <v>49</v>
      </c>
      <c r="AB88" s="19" t="s">
        <v>49</v>
      </c>
      <c r="AC88" s="19" t="s">
        <v>49</v>
      </c>
      <c r="AD88" s="19">
        <v>176</v>
      </c>
      <c r="AE88" s="19">
        <v>497</v>
      </c>
      <c r="AF88" s="19">
        <v>4539</v>
      </c>
      <c r="AG88" s="19" t="s">
        <v>264</v>
      </c>
      <c r="AH88" s="34" t="s">
        <v>298</v>
      </c>
      <c r="AI88" s="19"/>
    </row>
    <row r="89" spans="1:35" s="4" customFormat="1" ht="65.099999999999994" customHeight="1">
      <c r="A89" s="33">
        <v>11</v>
      </c>
      <c r="B89" s="20" t="s">
        <v>299</v>
      </c>
      <c r="C89" s="20" t="s">
        <v>300</v>
      </c>
      <c r="D89" s="16" t="s">
        <v>249</v>
      </c>
      <c r="E89" s="16"/>
      <c r="F89" s="19" t="s">
        <v>53</v>
      </c>
      <c r="G89" s="16" t="s">
        <v>59</v>
      </c>
      <c r="H89" s="16" t="s">
        <v>60</v>
      </c>
      <c r="I89" s="16" t="s">
        <v>61</v>
      </c>
      <c r="J89" s="16">
        <v>30</v>
      </c>
      <c r="K89" s="16">
        <v>30</v>
      </c>
      <c r="L89" s="16"/>
      <c r="M89" s="16">
        <v>30</v>
      </c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 t="s">
        <v>48</v>
      </c>
      <c r="Y89" s="16" t="s">
        <v>30</v>
      </c>
      <c r="Z89" s="16" t="s">
        <v>49</v>
      </c>
      <c r="AA89" s="16" t="s">
        <v>49</v>
      </c>
      <c r="AB89" s="16" t="s">
        <v>49</v>
      </c>
      <c r="AC89" s="16" t="s">
        <v>49</v>
      </c>
      <c r="AD89" s="16">
        <v>100</v>
      </c>
      <c r="AE89" s="16">
        <v>238</v>
      </c>
      <c r="AF89" s="16">
        <f>AE89</f>
        <v>238</v>
      </c>
      <c r="AG89" s="16" t="s">
        <v>62</v>
      </c>
      <c r="AH89" s="20" t="s">
        <v>301</v>
      </c>
      <c r="AI89" s="19"/>
    </row>
  </sheetData>
  <mergeCells count="27">
    <mergeCell ref="A2:AH2"/>
    <mergeCell ref="D3:E3"/>
    <mergeCell ref="J3:W3"/>
    <mergeCell ref="AL3:AO3"/>
    <mergeCell ref="K4:O4"/>
    <mergeCell ref="P4:W4"/>
    <mergeCell ref="A3:A5"/>
    <mergeCell ref="B3:B5"/>
    <mergeCell ref="C3:C5"/>
    <mergeCell ref="D4:D5"/>
    <mergeCell ref="E4:E5"/>
    <mergeCell ref="F3:F5"/>
    <mergeCell ref="G3:G5"/>
    <mergeCell ref="H3:H5"/>
    <mergeCell ref="I3:I5"/>
    <mergeCell ref="J4:J5"/>
    <mergeCell ref="X3:X5"/>
    <mergeCell ref="Y3:Y5"/>
    <mergeCell ref="Z3:Z5"/>
    <mergeCell ref="AA3:AA5"/>
    <mergeCell ref="AB3:AB5"/>
    <mergeCell ref="AC3:AC5"/>
    <mergeCell ref="AF3:AF5"/>
    <mergeCell ref="AG3:AG5"/>
    <mergeCell ref="AH3:AH5"/>
    <mergeCell ref="AI3:AI5"/>
    <mergeCell ref="AD3:AE4"/>
  </mergeCells>
  <phoneticPr fontId="19" type="noConversion"/>
  <dataValidations count="5">
    <dataValidation type="list" allowBlank="1" showInputMessage="1" showErrorMessage="1" sqref="X2 X78 X6:X8 X25:X28 X65:X69 X72:X73 X74:X77 X90:X1048576">
      <formula1>$AN$4:$AN$5</formula1>
    </dataValidation>
    <dataValidation type="list" allowBlank="1" showInputMessage="1" showErrorMessage="1" sqref="F2 F17 F18 F19 F20 F21 F22 F23 F24 F52 F78 F89 F6:F8 F9:F16 F25:F28 F29:F34 F36:F48 F50:F51 F56:F58 F61:F64 F65:F69 F70:F71 F72:F73 F74:F77 F79:F82 F83:F84 F85:F88 F90:F1048576">
      <formula1>$AM$4:$AM$7</formula1>
    </dataValidation>
    <dataValidation type="list" allowBlank="1" showInputMessage="1" showErrorMessage="1" sqref="Y2:AC2 Y78:AC78 Y6:AC8 Y25:AC28 Y74:AC77 Y72:AC73 Y65:AC69 Y90:AC1048576">
      <formula1>$AO$4:$AO$5</formula1>
    </dataValidation>
    <dataValidation type="list" allowBlank="1" showInputMessage="1" showErrorMessage="1" sqref="X70 X71">
      <formula1>$AM$4:$AM$5</formula1>
    </dataValidation>
    <dataValidation type="list" allowBlank="1" showInputMessage="1" showErrorMessage="1" sqref="Y70:AC70 Y71:AC71 X82 Y82:AC82 X83 Y83:AC83 X84 Y84:AC84 X79:X81 X85:X88 Y85:AC88 Y79:AC81">
      <formula1>#REF!</formula1>
    </dataValidation>
  </dataValidations>
  <pageMargins left="0.74791666666666701" right="0.74791666666666701" top="0.98402777777777795" bottom="0.98402777777777795" header="0.51180555555555596" footer="0.51180555555555596"/>
  <pageSetup paperSize="8" scale="60" fitToHeight="0" orientation="landscape"/>
  <ignoredErrors>
    <ignoredError sqref="AF34 A70:A71" numberStoredAsText="1"/>
    <ignoredError sqref="X79:AC88 X70:AC7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19"/>
  <sheetViews>
    <sheetView topLeftCell="A16" zoomScale="110" zoomScaleNormal="110" workbookViewId="0">
      <selection activeCell="A19" sqref="A19:XFD19"/>
    </sheetView>
  </sheetViews>
  <sheetFormatPr defaultColWidth="6.875" defaultRowHeight="15"/>
  <cols>
    <col min="1" max="1" width="17.375" style="5" customWidth="1"/>
    <col min="2" max="2" width="19.5" style="6" customWidth="1"/>
    <col min="3" max="3" width="36.375" style="6" customWidth="1"/>
    <col min="4" max="5" width="9.625" style="1" customWidth="1"/>
    <col min="6" max="6" width="6.625" style="1" customWidth="1"/>
    <col min="7" max="7" width="14.75" style="1" customWidth="1"/>
    <col min="8" max="8" width="7.75" style="1" customWidth="1"/>
    <col min="9" max="9" width="14.375" style="1" customWidth="1"/>
    <col min="10" max="11" width="12.25" style="1" customWidth="1"/>
    <col min="12" max="12" width="6.625" style="1" customWidth="1"/>
    <col min="13" max="13" width="10.75" style="1" customWidth="1"/>
    <col min="14" max="14" width="7" style="1" customWidth="1"/>
    <col min="15" max="15" width="12.25" style="1" customWidth="1"/>
    <col min="16" max="23" width="4.5" style="1" customWidth="1"/>
    <col min="24" max="24" width="6.875" style="1" customWidth="1"/>
    <col min="25" max="29" width="4.875" style="1" customWidth="1"/>
    <col min="30" max="30" width="5.5" style="1" customWidth="1"/>
    <col min="31" max="31" width="5.875" style="1" customWidth="1"/>
    <col min="32" max="32" width="7.125" style="1" customWidth="1"/>
    <col min="33" max="33" width="8.375" style="1" customWidth="1"/>
    <col min="34" max="34" width="15.125" style="6" customWidth="1"/>
    <col min="35" max="35" width="8" style="1" customWidth="1"/>
    <col min="36" max="39" width="8" style="1" hidden="1" customWidth="1"/>
    <col min="40" max="40" width="23.375" style="1" hidden="1" customWidth="1"/>
    <col min="41" max="42" width="8" style="1" hidden="1" customWidth="1"/>
    <col min="43" max="271" width="8" style="1" customWidth="1"/>
    <col min="272" max="16384" width="6.875" style="1"/>
  </cols>
  <sheetData>
    <row r="1" spans="1:41" ht="39.75" customHeight="1">
      <c r="A1" s="7" t="s">
        <v>302</v>
      </c>
    </row>
    <row r="2" spans="1:41" ht="41.1" customHeight="1">
      <c r="A2" s="80" t="s">
        <v>303</v>
      </c>
      <c r="B2" s="81"/>
      <c r="C2" s="81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1"/>
    </row>
    <row r="3" spans="1:41" s="2" customFormat="1" ht="30" customHeight="1">
      <c r="A3" s="88" t="s">
        <v>1</v>
      </c>
      <c r="B3" s="79" t="s">
        <v>2</v>
      </c>
      <c r="C3" s="79" t="s">
        <v>3</v>
      </c>
      <c r="D3" s="79" t="s">
        <v>4</v>
      </c>
      <c r="E3" s="79"/>
      <c r="F3" s="79" t="s">
        <v>5</v>
      </c>
      <c r="G3" s="79" t="s">
        <v>6</v>
      </c>
      <c r="H3" s="89" t="s">
        <v>7</v>
      </c>
      <c r="I3" s="89" t="s">
        <v>8</v>
      </c>
      <c r="J3" s="82" t="s">
        <v>9</v>
      </c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4"/>
      <c r="X3" s="79" t="s">
        <v>10</v>
      </c>
      <c r="Y3" s="79" t="s">
        <v>11</v>
      </c>
      <c r="Z3" s="79" t="s">
        <v>12</v>
      </c>
      <c r="AA3" s="79" t="s">
        <v>13</v>
      </c>
      <c r="AB3" s="79" t="s">
        <v>14</v>
      </c>
      <c r="AC3" s="79" t="s">
        <v>15</v>
      </c>
      <c r="AD3" s="79" t="s">
        <v>16</v>
      </c>
      <c r="AE3" s="79"/>
      <c r="AF3" s="79" t="s">
        <v>17</v>
      </c>
      <c r="AG3" s="79" t="s">
        <v>18</v>
      </c>
      <c r="AH3" s="79" t="s">
        <v>19</v>
      </c>
      <c r="AI3" s="79" t="s">
        <v>20</v>
      </c>
      <c r="AL3" s="85" t="s">
        <v>21</v>
      </c>
      <c r="AM3" s="86"/>
      <c r="AN3" s="86"/>
      <c r="AO3" s="87"/>
    </row>
    <row r="4" spans="1:41" s="2" customFormat="1" ht="30" customHeight="1">
      <c r="A4" s="88"/>
      <c r="B4" s="79"/>
      <c r="C4" s="79"/>
      <c r="D4" s="79" t="s">
        <v>22</v>
      </c>
      <c r="E4" s="79" t="s">
        <v>23</v>
      </c>
      <c r="F4" s="79"/>
      <c r="G4" s="79"/>
      <c r="H4" s="90"/>
      <c r="I4" s="90"/>
      <c r="J4" s="89" t="s">
        <v>24</v>
      </c>
      <c r="K4" s="79" t="s">
        <v>25</v>
      </c>
      <c r="L4" s="79"/>
      <c r="M4" s="79"/>
      <c r="N4" s="79"/>
      <c r="O4" s="79"/>
      <c r="P4" s="79" t="s">
        <v>26</v>
      </c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L4" s="31" t="s">
        <v>27</v>
      </c>
      <c r="AM4" s="31" t="s">
        <v>28</v>
      </c>
      <c r="AN4" s="31" t="s">
        <v>29</v>
      </c>
      <c r="AO4" s="31" t="s">
        <v>30</v>
      </c>
    </row>
    <row r="5" spans="1:41" s="2" customFormat="1" ht="132" customHeight="1">
      <c r="A5" s="88"/>
      <c r="B5" s="79"/>
      <c r="C5" s="79"/>
      <c r="D5" s="79"/>
      <c r="E5" s="79"/>
      <c r="F5" s="79"/>
      <c r="G5" s="79"/>
      <c r="H5" s="91"/>
      <c r="I5" s="91"/>
      <c r="J5" s="91"/>
      <c r="K5" s="8" t="s">
        <v>31</v>
      </c>
      <c r="L5" s="8" t="s">
        <v>32</v>
      </c>
      <c r="M5" s="8" t="s">
        <v>33</v>
      </c>
      <c r="N5" s="8" t="s">
        <v>34</v>
      </c>
      <c r="O5" s="8" t="s">
        <v>35</v>
      </c>
      <c r="P5" s="8" t="s">
        <v>36</v>
      </c>
      <c r="Q5" s="8" t="s">
        <v>37</v>
      </c>
      <c r="R5" s="8" t="s">
        <v>38</v>
      </c>
      <c r="S5" s="8" t="s">
        <v>39</v>
      </c>
      <c r="T5" s="8" t="s">
        <v>40</v>
      </c>
      <c r="U5" s="8" t="s">
        <v>41</v>
      </c>
      <c r="V5" s="8" t="s">
        <v>42</v>
      </c>
      <c r="W5" s="8" t="s">
        <v>43</v>
      </c>
      <c r="X5" s="79"/>
      <c r="Y5" s="79"/>
      <c r="Z5" s="79"/>
      <c r="AA5" s="79"/>
      <c r="AB5" s="79"/>
      <c r="AC5" s="79"/>
      <c r="AD5" s="8" t="s">
        <v>44</v>
      </c>
      <c r="AE5" s="8" t="s">
        <v>45</v>
      </c>
      <c r="AF5" s="79"/>
      <c r="AG5" s="79"/>
      <c r="AH5" s="79"/>
      <c r="AI5" s="79"/>
      <c r="AL5" s="31" t="s">
        <v>46</v>
      </c>
      <c r="AM5" s="31" t="s">
        <v>47</v>
      </c>
      <c r="AN5" s="31" t="s">
        <v>48</v>
      </c>
      <c r="AO5" s="31" t="s">
        <v>49</v>
      </c>
    </row>
    <row r="6" spans="1:41" s="3" customFormat="1" ht="30" customHeight="1">
      <c r="A6" s="9" t="s">
        <v>50</v>
      </c>
      <c r="B6" s="10"/>
      <c r="C6" s="10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0"/>
      <c r="AI6" s="11"/>
      <c r="AL6" s="31"/>
      <c r="AM6" s="31" t="s">
        <v>51</v>
      </c>
      <c r="AN6" s="31"/>
      <c r="AO6" s="31"/>
    </row>
    <row r="7" spans="1:41" s="3" customFormat="1" ht="30" customHeight="1">
      <c r="A7" s="12" t="s">
        <v>52</v>
      </c>
      <c r="B7" s="10"/>
      <c r="C7" s="10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0"/>
      <c r="AI7" s="11"/>
      <c r="AL7" s="31"/>
      <c r="AM7" s="31" t="s">
        <v>53</v>
      </c>
      <c r="AN7" s="31"/>
      <c r="AO7" s="31"/>
    </row>
    <row r="8" spans="1:41" ht="30" customHeight="1">
      <c r="A8" s="13" t="s">
        <v>54</v>
      </c>
      <c r="B8" s="14"/>
      <c r="C8" s="14"/>
      <c r="D8" s="15"/>
      <c r="E8" s="15"/>
      <c r="F8" s="15"/>
      <c r="G8" s="15"/>
      <c r="H8" s="15"/>
      <c r="I8" s="15"/>
      <c r="J8" s="11">
        <f t="shared" ref="J8:O8" si="0">SUM(J9:J16)</f>
        <v>480</v>
      </c>
      <c r="K8" s="11">
        <f t="shared" si="0"/>
        <v>480</v>
      </c>
      <c r="L8" s="11">
        <f t="shared" si="0"/>
        <v>0</v>
      </c>
      <c r="M8" s="11">
        <f t="shared" si="0"/>
        <v>480</v>
      </c>
      <c r="N8" s="11">
        <f t="shared" si="0"/>
        <v>0</v>
      </c>
      <c r="O8" s="11">
        <f t="shared" si="0"/>
        <v>0</v>
      </c>
      <c r="P8" s="15"/>
      <c r="Q8" s="15"/>
      <c r="R8" s="15"/>
      <c r="S8" s="15"/>
      <c r="T8" s="15"/>
      <c r="U8" s="15"/>
      <c r="V8" s="15"/>
      <c r="W8" s="15"/>
      <c r="X8" s="15"/>
      <c r="Y8" s="11"/>
      <c r="Z8" s="15"/>
      <c r="AA8" s="15"/>
      <c r="AB8" s="15"/>
      <c r="AC8" s="15"/>
      <c r="AD8" s="15"/>
      <c r="AE8" s="15"/>
      <c r="AF8" s="15"/>
      <c r="AG8" s="15"/>
      <c r="AH8" s="14"/>
      <c r="AI8" s="32"/>
    </row>
    <row r="9" spans="1:41" s="4" customFormat="1" ht="78.95" customHeight="1">
      <c r="A9" s="16">
        <v>1</v>
      </c>
      <c r="B9" s="20" t="s">
        <v>92</v>
      </c>
      <c r="C9" s="20" t="s">
        <v>93</v>
      </c>
      <c r="D9" s="16" t="s">
        <v>57</v>
      </c>
      <c r="E9" s="16"/>
      <c r="F9" s="19" t="s">
        <v>53</v>
      </c>
      <c r="G9" s="16" t="s">
        <v>59</v>
      </c>
      <c r="H9" s="16" t="s">
        <v>60</v>
      </c>
      <c r="I9" s="16" t="s">
        <v>61</v>
      </c>
      <c r="J9" s="16">
        <v>60</v>
      </c>
      <c r="K9" s="16">
        <v>60</v>
      </c>
      <c r="L9" s="16"/>
      <c r="M9" s="16">
        <v>60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 t="s">
        <v>48</v>
      </c>
      <c r="Y9" s="16" t="s">
        <v>30</v>
      </c>
      <c r="Z9" s="16" t="s">
        <v>49</v>
      </c>
      <c r="AA9" s="16" t="s">
        <v>49</v>
      </c>
      <c r="AB9" s="16" t="s">
        <v>49</v>
      </c>
      <c r="AC9" s="16" t="s">
        <v>49</v>
      </c>
      <c r="AD9" s="16">
        <v>25</v>
      </c>
      <c r="AE9" s="16">
        <v>100</v>
      </c>
      <c r="AF9" s="16">
        <v>400</v>
      </c>
      <c r="AG9" s="16" t="s">
        <v>62</v>
      </c>
      <c r="AH9" s="20" t="s">
        <v>94</v>
      </c>
      <c r="AI9" s="19"/>
    </row>
    <row r="10" spans="1:41" s="4" customFormat="1" ht="78.95" customHeight="1">
      <c r="A10" s="16">
        <v>2</v>
      </c>
      <c r="B10" s="20" t="s">
        <v>95</v>
      </c>
      <c r="C10" s="20" t="s">
        <v>96</v>
      </c>
      <c r="D10" s="16" t="s">
        <v>74</v>
      </c>
      <c r="E10" s="16"/>
      <c r="F10" s="19" t="s">
        <v>53</v>
      </c>
      <c r="G10" s="16" t="s">
        <v>59</v>
      </c>
      <c r="H10" s="16" t="s">
        <v>60</v>
      </c>
      <c r="I10" s="16" t="s">
        <v>61</v>
      </c>
      <c r="J10" s="16">
        <v>60</v>
      </c>
      <c r="K10" s="16">
        <v>60</v>
      </c>
      <c r="L10" s="16"/>
      <c r="M10" s="16">
        <v>60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 t="s">
        <v>48</v>
      </c>
      <c r="Y10" s="16" t="s">
        <v>30</v>
      </c>
      <c r="Z10" s="16" t="s">
        <v>49</v>
      </c>
      <c r="AA10" s="16" t="s">
        <v>49</v>
      </c>
      <c r="AB10" s="16" t="s">
        <v>49</v>
      </c>
      <c r="AC10" s="16" t="s">
        <v>49</v>
      </c>
      <c r="AD10" s="16">
        <v>25</v>
      </c>
      <c r="AE10" s="16">
        <v>100</v>
      </c>
      <c r="AF10" s="16">
        <v>400</v>
      </c>
      <c r="AG10" s="16" t="s">
        <v>62</v>
      </c>
      <c r="AH10" s="20" t="s">
        <v>94</v>
      </c>
      <c r="AI10" s="19"/>
    </row>
    <row r="11" spans="1:41" s="4" customFormat="1" ht="78.95" customHeight="1">
      <c r="A11" s="16">
        <v>3</v>
      </c>
      <c r="B11" s="20" t="s">
        <v>97</v>
      </c>
      <c r="C11" s="20" t="s">
        <v>98</v>
      </c>
      <c r="D11" s="16" t="s">
        <v>78</v>
      </c>
      <c r="E11" s="16"/>
      <c r="F11" s="19" t="s">
        <v>53</v>
      </c>
      <c r="G11" s="16" t="s">
        <v>59</v>
      </c>
      <c r="H11" s="16" t="s">
        <v>60</v>
      </c>
      <c r="I11" s="16" t="s">
        <v>61</v>
      </c>
      <c r="J11" s="16">
        <v>60</v>
      </c>
      <c r="K11" s="16">
        <v>60</v>
      </c>
      <c r="L11" s="16"/>
      <c r="M11" s="16">
        <v>60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 t="s">
        <v>48</v>
      </c>
      <c r="Y11" s="16" t="s">
        <v>30</v>
      </c>
      <c r="Z11" s="16" t="s">
        <v>49</v>
      </c>
      <c r="AA11" s="16" t="s">
        <v>49</v>
      </c>
      <c r="AB11" s="16" t="s">
        <v>49</v>
      </c>
      <c r="AC11" s="16" t="s">
        <v>49</v>
      </c>
      <c r="AD11" s="16">
        <v>25</v>
      </c>
      <c r="AE11" s="16">
        <v>100</v>
      </c>
      <c r="AF11" s="16">
        <v>400</v>
      </c>
      <c r="AG11" s="16" t="s">
        <v>62</v>
      </c>
      <c r="AH11" s="20" t="s">
        <v>94</v>
      </c>
      <c r="AI11" s="19"/>
    </row>
    <row r="12" spans="1:41" s="4" customFormat="1" ht="78.95" customHeight="1">
      <c r="A12" s="16">
        <v>4</v>
      </c>
      <c r="B12" s="20" t="s">
        <v>99</v>
      </c>
      <c r="C12" s="20" t="s">
        <v>100</v>
      </c>
      <c r="D12" s="16" t="s">
        <v>66</v>
      </c>
      <c r="E12" s="16"/>
      <c r="F12" s="19" t="s">
        <v>53</v>
      </c>
      <c r="G12" s="16" t="s">
        <v>59</v>
      </c>
      <c r="H12" s="16" t="s">
        <v>60</v>
      </c>
      <c r="I12" s="16" t="s">
        <v>61</v>
      </c>
      <c r="J12" s="16">
        <v>60</v>
      </c>
      <c r="K12" s="16">
        <v>60</v>
      </c>
      <c r="L12" s="16"/>
      <c r="M12" s="16">
        <v>60</v>
      </c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 t="s">
        <v>48</v>
      </c>
      <c r="Y12" s="16" t="s">
        <v>30</v>
      </c>
      <c r="Z12" s="16" t="s">
        <v>49</v>
      </c>
      <c r="AA12" s="16" t="s">
        <v>49</v>
      </c>
      <c r="AB12" s="16" t="s">
        <v>49</v>
      </c>
      <c r="AC12" s="16" t="s">
        <v>49</v>
      </c>
      <c r="AD12" s="16">
        <v>25</v>
      </c>
      <c r="AE12" s="16">
        <v>100</v>
      </c>
      <c r="AF12" s="16">
        <v>400</v>
      </c>
      <c r="AG12" s="16" t="s">
        <v>62</v>
      </c>
      <c r="AH12" s="20" t="s">
        <v>94</v>
      </c>
      <c r="AI12" s="19"/>
    </row>
    <row r="13" spans="1:41" s="4" customFormat="1" ht="78.95" customHeight="1">
      <c r="A13" s="16">
        <v>5</v>
      </c>
      <c r="B13" s="20" t="s">
        <v>101</v>
      </c>
      <c r="C13" s="20" t="s">
        <v>102</v>
      </c>
      <c r="D13" s="16" t="s">
        <v>86</v>
      </c>
      <c r="E13" s="16"/>
      <c r="F13" s="19" t="s">
        <v>53</v>
      </c>
      <c r="G13" s="16" t="s">
        <v>59</v>
      </c>
      <c r="H13" s="16" t="s">
        <v>60</v>
      </c>
      <c r="I13" s="16" t="s">
        <v>61</v>
      </c>
      <c r="J13" s="16">
        <v>60</v>
      </c>
      <c r="K13" s="16">
        <v>60</v>
      </c>
      <c r="L13" s="16"/>
      <c r="M13" s="16">
        <v>60</v>
      </c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 t="s">
        <v>48</v>
      </c>
      <c r="Y13" s="16" t="s">
        <v>30</v>
      </c>
      <c r="Z13" s="16" t="s">
        <v>49</v>
      </c>
      <c r="AA13" s="16" t="s">
        <v>49</v>
      </c>
      <c r="AB13" s="16" t="s">
        <v>49</v>
      </c>
      <c r="AC13" s="16" t="s">
        <v>49</v>
      </c>
      <c r="AD13" s="16">
        <v>25</v>
      </c>
      <c r="AE13" s="16">
        <v>100</v>
      </c>
      <c r="AF13" s="16">
        <v>400</v>
      </c>
      <c r="AG13" s="16" t="s">
        <v>62</v>
      </c>
      <c r="AH13" s="20" t="s">
        <v>94</v>
      </c>
      <c r="AI13" s="19"/>
    </row>
    <row r="14" spans="1:41" s="4" customFormat="1" ht="78.95" customHeight="1">
      <c r="A14" s="16">
        <v>6</v>
      </c>
      <c r="B14" s="20" t="s">
        <v>103</v>
      </c>
      <c r="C14" s="20" t="s">
        <v>104</v>
      </c>
      <c r="D14" s="16" t="s">
        <v>82</v>
      </c>
      <c r="E14" s="16"/>
      <c r="F14" s="19" t="s">
        <v>53</v>
      </c>
      <c r="G14" s="16" t="s">
        <v>59</v>
      </c>
      <c r="H14" s="16" t="s">
        <v>60</v>
      </c>
      <c r="I14" s="16" t="s">
        <v>61</v>
      </c>
      <c r="J14" s="16">
        <v>60</v>
      </c>
      <c r="K14" s="16">
        <v>60</v>
      </c>
      <c r="L14" s="16"/>
      <c r="M14" s="16">
        <v>60</v>
      </c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 t="s">
        <v>48</v>
      </c>
      <c r="Y14" s="16" t="s">
        <v>30</v>
      </c>
      <c r="Z14" s="16" t="s">
        <v>49</v>
      </c>
      <c r="AA14" s="16" t="s">
        <v>49</v>
      </c>
      <c r="AB14" s="16" t="s">
        <v>49</v>
      </c>
      <c r="AC14" s="16" t="s">
        <v>49</v>
      </c>
      <c r="AD14" s="16">
        <v>25</v>
      </c>
      <c r="AE14" s="16">
        <v>100</v>
      </c>
      <c r="AF14" s="16">
        <v>400</v>
      </c>
      <c r="AG14" s="16" t="s">
        <v>62</v>
      </c>
      <c r="AH14" s="20" t="s">
        <v>94</v>
      </c>
      <c r="AI14" s="19"/>
    </row>
    <row r="15" spans="1:41" s="4" customFormat="1" ht="78.95" customHeight="1">
      <c r="A15" s="16">
        <v>7</v>
      </c>
      <c r="B15" s="20" t="s">
        <v>105</v>
      </c>
      <c r="C15" s="20" t="s">
        <v>106</v>
      </c>
      <c r="D15" s="16" t="s">
        <v>70</v>
      </c>
      <c r="E15" s="16"/>
      <c r="F15" s="19" t="s">
        <v>53</v>
      </c>
      <c r="G15" s="16" t="s">
        <v>59</v>
      </c>
      <c r="H15" s="16" t="s">
        <v>60</v>
      </c>
      <c r="I15" s="16" t="s">
        <v>61</v>
      </c>
      <c r="J15" s="16">
        <v>60</v>
      </c>
      <c r="K15" s="16">
        <v>60</v>
      </c>
      <c r="L15" s="16"/>
      <c r="M15" s="16">
        <v>60</v>
      </c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 t="s">
        <v>48</v>
      </c>
      <c r="Y15" s="16" t="s">
        <v>30</v>
      </c>
      <c r="Z15" s="16" t="s">
        <v>49</v>
      </c>
      <c r="AA15" s="16" t="s">
        <v>49</v>
      </c>
      <c r="AB15" s="16" t="s">
        <v>49</v>
      </c>
      <c r="AC15" s="16" t="s">
        <v>49</v>
      </c>
      <c r="AD15" s="16">
        <v>25</v>
      </c>
      <c r="AE15" s="16">
        <v>100</v>
      </c>
      <c r="AF15" s="16">
        <v>400</v>
      </c>
      <c r="AG15" s="16" t="s">
        <v>62</v>
      </c>
      <c r="AH15" s="20" t="s">
        <v>94</v>
      </c>
      <c r="AI15" s="19"/>
    </row>
    <row r="16" spans="1:41" s="4" customFormat="1" ht="78.95" customHeight="1">
      <c r="A16" s="16">
        <v>8</v>
      </c>
      <c r="B16" s="20" t="s">
        <v>107</v>
      </c>
      <c r="C16" s="20" t="s">
        <v>108</v>
      </c>
      <c r="D16" s="16" t="s">
        <v>90</v>
      </c>
      <c r="E16" s="16"/>
      <c r="F16" s="19" t="s">
        <v>53</v>
      </c>
      <c r="G16" s="16" t="s">
        <v>59</v>
      </c>
      <c r="H16" s="16" t="s">
        <v>60</v>
      </c>
      <c r="I16" s="16" t="s">
        <v>61</v>
      </c>
      <c r="J16" s="16">
        <v>60</v>
      </c>
      <c r="K16" s="16">
        <v>60</v>
      </c>
      <c r="L16" s="16"/>
      <c r="M16" s="16">
        <v>60</v>
      </c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 t="s">
        <v>48</v>
      </c>
      <c r="Y16" s="16" t="s">
        <v>30</v>
      </c>
      <c r="Z16" s="16" t="s">
        <v>49</v>
      </c>
      <c r="AA16" s="16" t="s">
        <v>49</v>
      </c>
      <c r="AB16" s="16" t="s">
        <v>49</v>
      </c>
      <c r="AC16" s="16" t="s">
        <v>49</v>
      </c>
      <c r="AD16" s="16">
        <v>25</v>
      </c>
      <c r="AE16" s="16">
        <v>100</v>
      </c>
      <c r="AF16" s="16">
        <v>400</v>
      </c>
      <c r="AG16" s="16" t="s">
        <v>62</v>
      </c>
      <c r="AH16" s="20" t="s">
        <v>94</v>
      </c>
      <c r="AI16" s="19"/>
    </row>
    <row r="17" spans="1:35" ht="30" customHeight="1">
      <c r="A17" s="12" t="s">
        <v>255</v>
      </c>
      <c r="B17" s="14"/>
      <c r="C17" s="14"/>
      <c r="D17" s="15"/>
      <c r="E17" s="15"/>
      <c r="F17" s="15"/>
      <c r="G17" s="15"/>
      <c r="H17" s="15"/>
      <c r="I17" s="15"/>
      <c r="J17" s="12"/>
      <c r="K17" s="12"/>
      <c r="L17" s="12"/>
      <c r="M17" s="12"/>
      <c r="N17" s="12"/>
      <c r="O17" s="12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4"/>
      <c r="AI17" s="32"/>
    </row>
    <row r="18" spans="1:35" ht="30" customHeight="1">
      <c r="A18" s="13" t="s">
        <v>261</v>
      </c>
      <c r="B18" s="14"/>
      <c r="C18" s="14"/>
      <c r="D18" s="15"/>
      <c r="E18" s="15"/>
      <c r="F18" s="15"/>
      <c r="G18" s="15"/>
      <c r="H18" s="15"/>
      <c r="I18" s="15"/>
      <c r="J18" s="11">
        <f t="shared" ref="J18:O18" si="1">SUM(J19:J19)</f>
        <v>30</v>
      </c>
      <c r="K18" s="11">
        <f t="shared" si="1"/>
        <v>30</v>
      </c>
      <c r="L18" s="11">
        <f t="shared" si="1"/>
        <v>0</v>
      </c>
      <c r="M18" s="11">
        <f t="shared" si="1"/>
        <v>30</v>
      </c>
      <c r="N18" s="11">
        <f t="shared" si="1"/>
        <v>0</v>
      </c>
      <c r="O18" s="11">
        <f t="shared" si="1"/>
        <v>0</v>
      </c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4"/>
      <c r="AI18" s="32"/>
    </row>
    <row r="19" spans="1:35" s="4" customFormat="1" ht="65.099999999999994" customHeight="1">
      <c r="A19" s="33">
        <v>1</v>
      </c>
      <c r="B19" s="20" t="s">
        <v>299</v>
      </c>
      <c r="C19" s="20" t="s">
        <v>300</v>
      </c>
      <c r="D19" s="16" t="s">
        <v>249</v>
      </c>
      <c r="E19" s="16"/>
      <c r="F19" s="19" t="s">
        <v>53</v>
      </c>
      <c r="G19" s="16" t="s">
        <v>59</v>
      </c>
      <c r="H19" s="16" t="s">
        <v>60</v>
      </c>
      <c r="I19" s="16" t="s">
        <v>61</v>
      </c>
      <c r="J19" s="16">
        <v>30</v>
      </c>
      <c r="K19" s="16">
        <v>30</v>
      </c>
      <c r="L19" s="16"/>
      <c r="M19" s="16">
        <v>30</v>
      </c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 t="s">
        <v>48</v>
      </c>
      <c r="Y19" s="16" t="s">
        <v>30</v>
      </c>
      <c r="Z19" s="16" t="s">
        <v>49</v>
      </c>
      <c r="AA19" s="16" t="s">
        <v>49</v>
      </c>
      <c r="AB19" s="16" t="s">
        <v>49</v>
      </c>
      <c r="AC19" s="16" t="s">
        <v>49</v>
      </c>
      <c r="AD19" s="16">
        <v>100</v>
      </c>
      <c r="AE19" s="16">
        <v>238</v>
      </c>
      <c r="AF19" s="16">
        <f>AE19</f>
        <v>238</v>
      </c>
      <c r="AG19" s="16" t="s">
        <v>62</v>
      </c>
      <c r="AH19" s="20" t="s">
        <v>301</v>
      </c>
      <c r="AI19" s="19"/>
    </row>
  </sheetData>
  <mergeCells count="27">
    <mergeCell ref="A2:AH2"/>
    <mergeCell ref="D3:E3"/>
    <mergeCell ref="J3:W3"/>
    <mergeCell ref="AL3:AO3"/>
    <mergeCell ref="K4:O4"/>
    <mergeCell ref="P4:W4"/>
    <mergeCell ref="A3:A5"/>
    <mergeCell ref="B3:B5"/>
    <mergeCell ref="C3:C5"/>
    <mergeCell ref="D4:D5"/>
    <mergeCell ref="E4:E5"/>
    <mergeCell ref="F3:F5"/>
    <mergeCell ref="G3:G5"/>
    <mergeCell ref="H3:H5"/>
    <mergeCell ref="I3:I5"/>
    <mergeCell ref="J4:J5"/>
    <mergeCell ref="X3:X5"/>
    <mergeCell ref="Y3:Y5"/>
    <mergeCell ref="Z3:Z5"/>
    <mergeCell ref="AA3:AA5"/>
    <mergeCell ref="AB3:AB5"/>
    <mergeCell ref="AC3:AC5"/>
    <mergeCell ref="AF3:AF5"/>
    <mergeCell ref="AG3:AG5"/>
    <mergeCell ref="AH3:AH5"/>
    <mergeCell ref="AI3:AI5"/>
    <mergeCell ref="AD3:AE4"/>
  </mergeCells>
  <phoneticPr fontId="19" type="noConversion"/>
  <dataValidations count="3">
    <dataValidation type="list" allowBlank="1" showInputMessage="1" showErrorMessage="1" sqref="X2 X17 X18 X6:X8 X20:X1048576">
      <formula1>$AN$4:$AN$5</formula1>
    </dataValidation>
    <dataValidation type="list" allowBlank="1" showInputMessage="1" showErrorMessage="1" sqref="F2 F9 F10 F11 F12 F13 F14 F15 F16 F17 F18 F19 F6:F8 F20:F1048576">
      <formula1>$AM$4:$AM$7</formula1>
    </dataValidation>
    <dataValidation type="list" allowBlank="1" showInputMessage="1" showErrorMessage="1" sqref="Y2:AC2 Y17:AC17 Y18:AC18 Y6:AC8 Y20:AC1048576">
      <formula1>$AO$4:$AO$5</formula1>
    </dataValidation>
  </dataValidations>
  <pageMargins left="0.75" right="0.75" top="1" bottom="1" header="0.5" footer="0.5"/>
  <pageSetup paperSize="8" scale="63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AP26"/>
  <sheetViews>
    <sheetView tabSelected="1" zoomScale="70" zoomScaleNormal="70" workbookViewId="0">
      <selection activeCell="C15" sqref="C15"/>
    </sheetView>
  </sheetViews>
  <sheetFormatPr defaultColWidth="6.875" defaultRowHeight="15"/>
  <cols>
    <col min="1" max="1" width="15.75" style="5" customWidth="1"/>
    <col min="2" max="2" width="31.75" style="6" customWidth="1"/>
    <col min="3" max="3" width="36.375" style="6" customWidth="1"/>
    <col min="4" max="4" width="10.5" style="1" customWidth="1"/>
    <col min="5" max="5" width="10.875" style="1" customWidth="1"/>
    <col min="6" max="6" width="8" style="1" customWidth="1"/>
    <col min="7" max="7" width="14.75" style="1" customWidth="1"/>
    <col min="8" max="8" width="7.75" style="1" customWidth="1"/>
    <col min="9" max="9" width="12" style="1" customWidth="1"/>
    <col min="10" max="10" width="9.125" style="1" customWidth="1"/>
    <col min="11" max="11" width="8.625" style="1" customWidth="1"/>
    <col min="12" max="12" width="6.875" style="1" customWidth="1"/>
    <col min="13" max="13" width="9.375" style="1" customWidth="1"/>
    <col min="14" max="14" width="6.625" style="1" customWidth="1"/>
    <col min="15" max="15" width="6.25" style="1" customWidth="1"/>
    <col min="16" max="23" width="4.5" style="1" customWidth="1"/>
    <col min="24" max="24" width="6.875" style="1" customWidth="1"/>
    <col min="25" max="29" width="5.375" style="1" customWidth="1"/>
    <col min="30" max="30" width="5.5" style="1" customWidth="1"/>
    <col min="31" max="31" width="5.875" style="1" customWidth="1"/>
    <col min="32" max="32" width="7.125" style="1" customWidth="1"/>
    <col min="33" max="33" width="8.375" style="1" customWidth="1"/>
    <col min="34" max="34" width="22.5" style="6" customWidth="1"/>
    <col min="35" max="35" width="8" style="1" customWidth="1"/>
    <col min="36" max="39" width="8" style="1" hidden="1" customWidth="1"/>
    <col min="40" max="40" width="23.375" style="1" hidden="1" customWidth="1"/>
    <col min="41" max="42" width="8" style="1" hidden="1" customWidth="1"/>
    <col min="43" max="271" width="8" style="1" customWidth="1"/>
    <col min="272" max="16384" width="6.875" style="1"/>
  </cols>
  <sheetData>
    <row r="1" spans="1:41" ht="9.75" customHeight="1">
      <c r="A1" s="7"/>
    </row>
    <row r="2" spans="1:41" ht="41.1" customHeight="1">
      <c r="A2" s="80" t="s">
        <v>304</v>
      </c>
      <c r="B2" s="81"/>
      <c r="C2" s="81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1"/>
    </row>
    <row r="3" spans="1:41" s="2" customFormat="1" ht="30" customHeight="1">
      <c r="A3" s="88" t="s">
        <v>1</v>
      </c>
      <c r="B3" s="79" t="s">
        <v>2</v>
      </c>
      <c r="C3" s="79" t="s">
        <v>3</v>
      </c>
      <c r="D3" s="79" t="s">
        <v>4</v>
      </c>
      <c r="E3" s="79"/>
      <c r="F3" s="79" t="s">
        <v>5</v>
      </c>
      <c r="G3" s="79" t="s">
        <v>6</v>
      </c>
      <c r="H3" s="89" t="s">
        <v>7</v>
      </c>
      <c r="I3" s="89" t="s">
        <v>8</v>
      </c>
      <c r="J3" s="82" t="s">
        <v>9</v>
      </c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4"/>
      <c r="X3" s="79" t="s">
        <v>10</v>
      </c>
      <c r="Y3" s="79" t="s">
        <v>11</v>
      </c>
      <c r="Z3" s="79" t="s">
        <v>12</v>
      </c>
      <c r="AA3" s="79" t="s">
        <v>13</v>
      </c>
      <c r="AB3" s="79" t="s">
        <v>14</v>
      </c>
      <c r="AC3" s="79" t="s">
        <v>15</v>
      </c>
      <c r="AD3" s="79" t="s">
        <v>16</v>
      </c>
      <c r="AE3" s="79"/>
      <c r="AF3" s="79" t="s">
        <v>17</v>
      </c>
      <c r="AG3" s="79" t="s">
        <v>18</v>
      </c>
      <c r="AH3" s="79" t="s">
        <v>19</v>
      </c>
      <c r="AI3" s="79" t="s">
        <v>20</v>
      </c>
      <c r="AL3" s="85" t="s">
        <v>21</v>
      </c>
      <c r="AM3" s="86"/>
      <c r="AN3" s="86"/>
      <c r="AO3" s="87"/>
    </row>
    <row r="4" spans="1:41" s="2" customFormat="1" ht="30" customHeight="1">
      <c r="A4" s="88"/>
      <c r="B4" s="79"/>
      <c r="C4" s="79"/>
      <c r="D4" s="79" t="s">
        <v>22</v>
      </c>
      <c r="E4" s="79" t="s">
        <v>23</v>
      </c>
      <c r="F4" s="79"/>
      <c r="G4" s="79"/>
      <c r="H4" s="90"/>
      <c r="I4" s="90"/>
      <c r="J4" s="89" t="s">
        <v>24</v>
      </c>
      <c r="K4" s="79" t="s">
        <v>25</v>
      </c>
      <c r="L4" s="79"/>
      <c r="M4" s="79"/>
      <c r="N4" s="79"/>
      <c r="O4" s="79"/>
      <c r="P4" s="79" t="s">
        <v>26</v>
      </c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L4" s="31" t="s">
        <v>27</v>
      </c>
      <c r="AM4" s="31" t="s">
        <v>28</v>
      </c>
      <c r="AN4" s="31" t="s">
        <v>29</v>
      </c>
      <c r="AO4" s="31" t="s">
        <v>30</v>
      </c>
    </row>
    <row r="5" spans="1:41" s="2" customFormat="1" ht="132.75" customHeight="1">
      <c r="A5" s="88"/>
      <c r="B5" s="79"/>
      <c r="C5" s="79"/>
      <c r="D5" s="79"/>
      <c r="E5" s="79"/>
      <c r="F5" s="79"/>
      <c r="G5" s="79"/>
      <c r="H5" s="91"/>
      <c r="I5" s="91"/>
      <c r="J5" s="91"/>
      <c r="K5" s="8" t="s">
        <v>31</v>
      </c>
      <c r="L5" s="8" t="s">
        <v>32</v>
      </c>
      <c r="M5" s="8" t="s">
        <v>33</v>
      </c>
      <c r="N5" s="8" t="s">
        <v>34</v>
      </c>
      <c r="O5" s="8" t="s">
        <v>35</v>
      </c>
      <c r="P5" s="8" t="s">
        <v>36</v>
      </c>
      <c r="Q5" s="8" t="s">
        <v>37</v>
      </c>
      <c r="R5" s="8" t="s">
        <v>38</v>
      </c>
      <c r="S5" s="8" t="s">
        <v>39</v>
      </c>
      <c r="T5" s="8" t="s">
        <v>40</v>
      </c>
      <c r="U5" s="8" t="s">
        <v>41</v>
      </c>
      <c r="V5" s="8" t="s">
        <v>42</v>
      </c>
      <c r="W5" s="8" t="s">
        <v>43</v>
      </c>
      <c r="X5" s="79"/>
      <c r="Y5" s="79"/>
      <c r="Z5" s="79"/>
      <c r="AA5" s="79"/>
      <c r="AB5" s="79"/>
      <c r="AC5" s="79"/>
      <c r="AD5" s="8" t="s">
        <v>44</v>
      </c>
      <c r="AE5" s="8" t="s">
        <v>45</v>
      </c>
      <c r="AF5" s="79"/>
      <c r="AG5" s="79"/>
      <c r="AH5" s="79"/>
      <c r="AI5" s="79"/>
      <c r="AL5" s="31" t="s">
        <v>46</v>
      </c>
      <c r="AM5" s="31" t="s">
        <v>47</v>
      </c>
      <c r="AN5" s="31" t="s">
        <v>48</v>
      </c>
      <c r="AO5" s="31" t="s">
        <v>49</v>
      </c>
    </row>
    <row r="6" spans="1:41" s="3" customFormat="1" ht="44.25" customHeight="1">
      <c r="A6" s="77" t="s">
        <v>348</v>
      </c>
      <c r="B6" s="76" t="s">
        <v>347</v>
      </c>
      <c r="C6" s="78"/>
      <c r="D6" s="52"/>
      <c r="E6" s="52"/>
      <c r="F6" s="52"/>
      <c r="G6" s="52"/>
      <c r="H6" s="52"/>
      <c r="I6" s="52"/>
      <c r="J6" s="52">
        <v>917.33</v>
      </c>
      <c r="K6" s="52">
        <v>917.33</v>
      </c>
      <c r="L6" s="52"/>
      <c r="M6" s="76">
        <v>917.33</v>
      </c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3"/>
      <c r="AI6" s="52"/>
      <c r="AL6" s="31"/>
      <c r="AM6" s="31" t="s">
        <v>51</v>
      </c>
      <c r="AN6" s="31"/>
      <c r="AO6" s="31"/>
    </row>
    <row r="7" spans="1:41" s="3" customFormat="1" ht="30" hidden="1" customHeight="1">
      <c r="A7" s="49" t="s">
        <v>52</v>
      </c>
      <c r="B7" s="53"/>
      <c r="C7" s="53"/>
      <c r="D7" s="52"/>
      <c r="E7" s="52"/>
      <c r="F7" s="52"/>
      <c r="G7" s="52"/>
      <c r="H7" s="52"/>
      <c r="I7" s="52"/>
      <c r="J7" s="52"/>
      <c r="K7" s="52"/>
      <c r="L7" s="52"/>
      <c r="M7" s="76"/>
      <c r="N7" s="52"/>
      <c r="O7" s="52"/>
      <c r="P7" s="52"/>
      <c r="Q7" s="52"/>
      <c r="R7" s="52"/>
      <c r="S7" s="52"/>
      <c r="T7" s="52"/>
      <c r="U7" s="52"/>
      <c r="V7" s="52"/>
      <c r="W7" s="52"/>
      <c r="X7" s="52" t="s">
        <v>48</v>
      </c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L7" s="31"/>
      <c r="AM7" s="31" t="s">
        <v>53</v>
      </c>
      <c r="AN7" s="31"/>
      <c r="AO7" s="31"/>
    </row>
    <row r="8" spans="1:41" ht="30" hidden="1" customHeight="1">
      <c r="A8" s="54" t="s">
        <v>54</v>
      </c>
      <c r="B8" s="50"/>
      <c r="C8" s="50"/>
      <c r="D8" s="51"/>
      <c r="E8" s="51"/>
      <c r="F8" s="51"/>
      <c r="G8" s="51"/>
      <c r="H8" s="51"/>
      <c r="I8" s="51"/>
      <c r="J8" s="52"/>
      <c r="K8" s="52"/>
      <c r="L8" s="52"/>
      <c r="M8" s="76"/>
      <c r="N8" s="52"/>
      <c r="O8" s="52"/>
      <c r="P8" s="51"/>
      <c r="Q8" s="51"/>
      <c r="R8" s="51"/>
      <c r="S8" s="51"/>
      <c r="T8" s="51"/>
      <c r="U8" s="51"/>
      <c r="V8" s="51"/>
      <c r="W8" s="51"/>
      <c r="X8" s="52" t="s">
        <v>48</v>
      </c>
      <c r="Y8" s="52"/>
      <c r="Z8" s="51"/>
      <c r="AA8" s="51"/>
      <c r="AB8" s="51"/>
      <c r="AC8" s="51"/>
      <c r="AD8" s="51"/>
      <c r="AE8" s="51"/>
      <c r="AF8" s="51"/>
      <c r="AG8" s="51"/>
      <c r="AH8" s="50"/>
      <c r="AI8" s="60"/>
    </row>
    <row r="9" spans="1:41" s="4" customFormat="1" ht="63.95" hidden="1" customHeight="1">
      <c r="A9" s="55">
        <v>1</v>
      </c>
      <c r="B9" s="57"/>
      <c r="C9" s="57"/>
      <c r="D9" s="58"/>
      <c r="E9" s="58"/>
      <c r="F9" s="56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2" t="s">
        <v>48</v>
      </c>
      <c r="Y9" s="58"/>
      <c r="Z9" s="58"/>
      <c r="AA9" s="58"/>
      <c r="AB9" s="58"/>
      <c r="AC9" s="58"/>
      <c r="AD9" s="58"/>
      <c r="AE9" s="58"/>
      <c r="AF9" s="58"/>
      <c r="AG9" s="58"/>
      <c r="AH9" s="57"/>
      <c r="AI9" s="56"/>
    </row>
    <row r="10" spans="1:41" s="4" customFormat="1" ht="63.95" hidden="1" customHeight="1">
      <c r="A10" s="55">
        <v>2</v>
      </c>
      <c r="B10" s="57"/>
      <c r="C10" s="57"/>
      <c r="D10" s="58"/>
      <c r="E10" s="58"/>
      <c r="F10" s="56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2" t="s">
        <v>48</v>
      </c>
      <c r="Y10" s="58"/>
      <c r="Z10" s="58"/>
      <c r="AA10" s="58"/>
      <c r="AB10" s="58"/>
      <c r="AC10" s="58"/>
      <c r="AD10" s="58"/>
      <c r="AE10" s="58"/>
      <c r="AF10" s="58"/>
      <c r="AG10" s="58"/>
      <c r="AH10" s="57"/>
      <c r="AI10" s="56"/>
    </row>
    <row r="11" spans="1:41" ht="30" hidden="1" customHeight="1">
      <c r="A11" s="54" t="s">
        <v>109</v>
      </c>
      <c r="B11" s="50"/>
      <c r="C11" s="50"/>
      <c r="D11" s="51"/>
      <c r="E11" s="51"/>
      <c r="F11" s="51"/>
      <c r="G11" s="51"/>
      <c r="H11" s="51"/>
      <c r="I11" s="51"/>
      <c r="J11" s="51"/>
      <c r="K11" s="51"/>
      <c r="L11" s="51"/>
      <c r="M11" s="75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2" t="s">
        <v>48</v>
      </c>
      <c r="Y11" s="52"/>
      <c r="Z11" s="51"/>
      <c r="AA11" s="51"/>
      <c r="AB11" s="51"/>
      <c r="AC11" s="51"/>
      <c r="AD11" s="51"/>
      <c r="AE11" s="51"/>
      <c r="AF11" s="51"/>
      <c r="AG11" s="51"/>
      <c r="AH11" s="50"/>
      <c r="AI11" s="60"/>
    </row>
    <row r="12" spans="1:41" ht="30" hidden="1" customHeight="1">
      <c r="A12" s="54" t="s">
        <v>110</v>
      </c>
      <c r="B12" s="59"/>
      <c r="C12" s="50"/>
      <c r="D12" s="51"/>
      <c r="E12" s="51"/>
      <c r="F12" s="51"/>
      <c r="G12" s="51"/>
      <c r="H12" s="51"/>
      <c r="I12" s="51"/>
      <c r="J12" s="51"/>
      <c r="K12" s="51"/>
      <c r="L12" s="51"/>
      <c r="M12" s="75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2" t="s">
        <v>48</v>
      </c>
      <c r="Y12" s="52"/>
      <c r="Z12" s="51"/>
      <c r="AA12" s="51"/>
      <c r="AB12" s="51"/>
      <c r="AC12" s="51"/>
      <c r="AD12" s="51"/>
      <c r="AE12" s="51"/>
      <c r="AF12" s="51"/>
      <c r="AG12" s="51"/>
      <c r="AH12" s="50"/>
      <c r="AI12" s="60"/>
    </row>
    <row r="13" spans="1:41" ht="30" hidden="1" customHeight="1">
      <c r="A13" s="54" t="s">
        <v>111</v>
      </c>
      <c r="B13" s="59"/>
      <c r="C13" s="50"/>
      <c r="D13" s="51"/>
      <c r="E13" s="51"/>
      <c r="F13" s="51"/>
      <c r="G13" s="51"/>
      <c r="H13" s="51"/>
      <c r="I13" s="51"/>
      <c r="J13" s="51"/>
      <c r="K13" s="51"/>
      <c r="L13" s="51"/>
      <c r="M13" s="75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2" t="s">
        <v>48</v>
      </c>
      <c r="Y13" s="51"/>
      <c r="Z13" s="51"/>
      <c r="AA13" s="51"/>
      <c r="AB13" s="51"/>
      <c r="AC13" s="51"/>
      <c r="AD13" s="51"/>
      <c r="AE13" s="51"/>
      <c r="AF13" s="51"/>
      <c r="AG13" s="51"/>
      <c r="AH13" s="50"/>
      <c r="AI13" s="60"/>
    </row>
    <row r="14" spans="1:41" s="4" customFormat="1" ht="65.25" customHeight="1">
      <c r="A14" s="46">
        <v>1</v>
      </c>
      <c r="B14" s="74" t="s">
        <v>329</v>
      </c>
      <c r="C14" s="70" t="s">
        <v>356</v>
      </c>
      <c r="D14" s="62" t="s">
        <v>57</v>
      </c>
      <c r="E14" s="62" t="s">
        <v>158</v>
      </c>
      <c r="F14" s="63" t="s">
        <v>53</v>
      </c>
      <c r="G14" s="64" t="s">
        <v>59</v>
      </c>
      <c r="H14" s="62" t="s">
        <v>315</v>
      </c>
      <c r="I14" s="61" t="s">
        <v>317</v>
      </c>
      <c r="J14" s="65">
        <v>75.02</v>
      </c>
      <c r="K14" s="65">
        <v>75.02</v>
      </c>
      <c r="L14" s="45"/>
      <c r="M14" s="65">
        <v>75.02</v>
      </c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4" t="s">
        <v>48</v>
      </c>
      <c r="Y14" s="62" t="s">
        <v>30</v>
      </c>
      <c r="Z14" s="62" t="s">
        <v>30</v>
      </c>
      <c r="AA14" s="63" t="s">
        <v>49</v>
      </c>
      <c r="AB14" s="63" t="s">
        <v>49</v>
      </c>
      <c r="AC14" s="63" t="s">
        <v>49</v>
      </c>
      <c r="AD14" s="62">
        <v>142</v>
      </c>
      <c r="AE14" s="62">
        <v>466</v>
      </c>
      <c r="AF14" s="62">
        <v>3969</v>
      </c>
      <c r="AG14" s="63" t="s">
        <v>264</v>
      </c>
      <c r="AH14" s="66" t="s">
        <v>307</v>
      </c>
      <c r="AI14" s="44"/>
    </row>
    <row r="15" spans="1:41" s="4" customFormat="1" ht="67.5" customHeight="1">
      <c r="A15" s="46">
        <v>2</v>
      </c>
      <c r="B15" s="74" t="s">
        <v>330</v>
      </c>
      <c r="C15" s="70" t="s">
        <v>357</v>
      </c>
      <c r="D15" s="62" t="s">
        <v>57</v>
      </c>
      <c r="E15" s="62" t="s">
        <v>306</v>
      </c>
      <c r="F15" s="63" t="s">
        <v>53</v>
      </c>
      <c r="G15" s="64" t="s">
        <v>59</v>
      </c>
      <c r="H15" s="62" t="s">
        <v>315</v>
      </c>
      <c r="I15" s="61" t="s">
        <v>317</v>
      </c>
      <c r="J15" s="65">
        <v>22.79</v>
      </c>
      <c r="K15" s="65">
        <v>22.79</v>
      </c>
      <c r="L15" s="45"/>
      <c r="M15" s="65">
        <v>22.79</v>
      </c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4" t="s">
        <v>48</v>
      </c>
      <c r="Y15" s="62" t="s">
        <v>30</v>
      </c>
      <c r="Z15" s="62" t="s">
        <v>49</v>
      </c>
      <c r="AA15" s="63" t="s">
        <v>49</v>
      </c>
      <c r="AB15" s="63" t="s">
        <v>49</v>
      </c>
      <c r="AC15" s="63" t="s">
        <v>49</v>
      </c>
      <c r="AD15" s="62">
        <v>82</v>
      </c>
      <c r="AE15" s="62">
        <v>321</v>
      </c>
      <c r="AF15" s="62">
        <v>2223</v>
      </c>
      <c r="AG15" s="63" t="s">
        <v>264</v>
      </c>
      <c r="AH15" s="66" t="s">
        <v>308</v>
      </c>
      <c r="AI15" s="44" t="s">
        <v>328</v>
      </c>
    </row>
    <row r="16" spans="1:41" s="4" customFormat="1" ht="57" customHeight="1">
      <c r="A16" s="46">
        <v>3</v>
      </c>
      <c r="B16" s="74" t="s">
        <v>331</v>
      </c>
      <c r="C16" s="71" t="s">
        <v>358</v>
      </c>
      <c r="D16" s="44" t="s">
        <v>74</v>
      </c>
      <c r="E16" s="44" t="s">
        <v>272</v>
      </c>
      <c r="F16" s="63" t="s">
        <v>53</v>
      </c>
      <c r="G16" s="64" t="s">
        <v>59</v>
      </c>
      <c r="H16" s="62" t="s">
        <v>315</v>
      </c>
      <c r="I16" s="61" t="s">
        <v>317</v>
      </c>
      <c r="J16" s="44">
        <v>25.97</v>
      </c>
      <c r="K16" s="44">
        <v>25.97</v>
      </c>
      <c r="L16" s="45"/>
      <c r="M16" s="44">
        <v>25.97</v>
      </c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4" t="s">
        <v>48</v>
      </c>
      <c r="Y16" s="62" t="s">
        <v>30</v>
      </c>
      <c r="Z16" s="45" t="s">
        <v>326</v>
      </c>
      <c r="AA16" s="63" t="s">
        <v>49</v>
      </c>
      <c r="AB16" s="63" t="s">
        <v>49</v>
      </c>
      <c r="AC16" s="63" t="s">
        <v>49</v>
      </c>
      <c r="AD16" s="44">
        <v>51</v>
      </c>
      <c r="AE16" s="44">
        <v>174</v>
      </c>
      <c r="AF16" s="62">
        <v>386</v>
      </c>
      <c r="AG16" s="63" t="s">
        <v>264</v>
      </c>
      <c r="AH16" s="66" t="s">
        <v>318</v>
      </c>
      <c r="AI16" s="44"/>
    </row>
    <row r="17" spans="1:39" s="4" customFormat="1" ht="62.25" customHeight="1">
      <c r="A17" s="46">
        <v>4</v>
      </c>
      <c r="B17" s="74" t="s">
        <v>332</v>
      </c>
      <c r="C17" s="71" t="s">
        <v>359</v>
      </c>
      <c r="D17" s="44" t="s">
        <v>74</v>
      </c>
      <c r="E17" s="44" t="s">
        <v>309</v>
      </c>
      <c r="F17" s="63" t="s">
        <v>53</v>
      </c>
      <c r="G17" s="64" t="s">
        <v>59</v>
      </c>
      <c r="H17" s="62" t="s">
        <v>315</v>
      </c>
      <c r="I17" s="61" t="s">
        <v>316</v>
      </c>
      <c r="J17" s="44">
        <v>48.86</v>
      </c>
      <c r="K17" s="44">
        <v>48.86</v>
      </c>
      <c r="L17" s="45"/>
      <c r="M17" s="44">
        <v>48.86</v>
      </c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4" t="s">
        <v>48</v>
      </c>
      <c r="Y17" s="62" t="s">
        <v>30</v>
      </c>
      <c r="Z17" s="45" t="s">
        <v>326</v>
      </c>
      <c r="AA17" s="63" t="s">
        <v>49</v>
      </c>
      <c r="AB17" s="63" t="s">
        <v>49</v>
      </c>
      <c r="AC17" s="63" t="s">
        <v>49</v>
      </c>
      <c r="AD17" s="44">
        <v>23</v>
      </c>
      <c r="AE17" s="44">
        <v>45</v>
      </c>
      <c r="AF17" s="62">
        <v>680</v>
      </c>
      <c r="AG17" s="63" t="s">
        <v>264</v>
      </c>
      <c r="AH17" s="66" t="s">
        <v>319</v>
      </c>
      <c r="AI17" s="44"/>
    </row>
    <row r="18" spans="1:39" s="4" customFormat="1" ht="60.75" customHeight="1">
      <c r="A18" s="46">
        <v>5</v>
      </c>
      <c r="B18" s="74" t="s">
        <v>333</v>
      </c>
      <c r="C18" s="71" t="s">
        <v>360</v>
      </c>
      <c r="D18" s="44" t="s">
        <v>74</v>
      </c>
      <c r="E18" s="44" t="s">
        <v>310</v>
      </c>
      <c r="F18" s="63" t="s">
        <v>53</v>
      </c>
      <c r="G18" s="64" t="s">
        <v>59</v>
      </c>
      <c r="H18" s="62" t="s">
        <v>315</v>
      </c>
      <c r="I18" s="61" t="s">
        <v>316</v>
      </c>
      <c r="J18" s="44">
        <v>23.8</v>
      </c>
      <c r="K18" s="44">
        <v>23.8</v>
      </c>
      <c r="L18" s="45"/>
      <c r="M18" s="44">
        <v>23.8</v>
      </c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4" t="s">
        <v>48</v>
      </c>
      <c r="Y18" s="62" t="s">
        <v>30</v>
      </c>
      <c r="Z18" s="45" t="s">
        <v>327</v>
      </c>
      <c r="AA18" s="63" t="s">
        <v>49</v>
      </c>
      <c r="AB18" s="63" t="s">
        <v>49</v>
      </c>
      <c r="AC18" s="63" t="s">
        <v>49</v>
      </c>
      <c r="AD18" s="45">
        <v>22</v>
      </c>
      <c r="AE18" s="45">
        <v>78</v>
      </c>
      <c r="AF18" s="62">
        <v>510</v>
      </c>
      <c r="AG18" s="63" t="s">
        <v>264</v>
      </c>
      <c r="AH18" s="66" t="s">
        <v>320</v>
      </c>
      <c r="AI18" s="44" t="s">
        <v>328</v>
      </c>
    </row>
    <row r="19" spans="1:39" s="4" customFormat="1" ht="60.75" customHeight="1">
      <c r="A19" s="46">
        <v>6</v>
      </c>
      <c r="B19" s="74" t="s">
        <v>344</v>
      </c>
      <c r="C19" s="71" t="s">
        <v>361</v>
      </c>
      <c r="D19" s="44" t="s">
        <v>74</v>
      </c>
      <c r="E19" s="44" t="s">
        <v>343</v>
      </c>
      <c r="F19" s="63" t="s">
        <v>53</v>
      </c>
      <c r="G19" s="64" t="s">
        <v>59</v>
      </c>
      <c r="H19" s="62" t="s">
        <v>345</v>
      </c>
      <c r="I19" s="61" t="s">
        <v>316</v>
      </c>
      <c r="J19" s="44">
        <v>20.23</v>
      </c>
      <c r="K19" s="44">
        <v>20.23</v>
      </c>
      <c r="L19" s="45"/>
      <c r="M19" s="44">
        <v>20.23</v>
      </c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4" t="s">
        <v>48</v>
      </c>
      <c r="Y19" s="62" t="s">
        <v>30</v>
      </c>
      <c r="Z19" s="45" t="s">
        <v>326</v>
      </c>
      <c r="AA19" s="63" t="s">
        <v>49</v>
      </c>
      <c r="AB19" s="63" t="s">
        <v>49</v>
      </c>
      <c r="AC19" s="63" t="s">
        <v>49</v>
      </c>
      <c r="AD19" s="45">
        <v>8</v>
      </c>
      <c r="AE19" s="45">
        <v>32</v>
      </c>
      <c r="AF19" s="62">
        <v>180</v>
      </c>
      <c r="AG19" s="63" t="s">
        <v>264</v>
      </c>
      <c r="AH19" s="66" t="s">
        <v>346</v>
      </c>
      <c r="AI19" s="44"/>
      <c r="AJ19" s="75"/>
      <c r="AK19" s="75"/>
      <c r="AL19" s="75"/>
      <c r="AM19" s="75">
        <v>180</v>
      </c>
    </row>
    <row r="20" spans="1:39" s="4" customFormat="1" ht="72" customHeight="1">
      <c r="A20" s="46">
        <v>7</v>
      </c>
      <c r="B20" s="74" t="s">
        <v>334</v>
      </c>
      <c r="C20" s="70" t="s">
        <v>362</v>
      </c>
      <c r="D20" s="62" t="s">
        <v>78</v>
      </c>
      <c r="E20" s="62" t="s">
        <v>311</v>
      </c>
      <c r="F20" s="63" t="s">
        <v>53</v>
      </c>
      <c r="G20" s="64" t="s">
        <v>59</v>
      </c>
      <c r="H20" s="62" t="s">
        <v>315</v>
      </c>
      <c r="I20" s="61" t="s">
        <v>316</v>
      </c>
      <c r="J20" s="65">
        <v>91.83</v>
      </c>
      <c r="K20" s="65">
        <v>91.83</v>
      </c>
      <c r="L20" s="45"/>
      <c r="M20" s="65">
        <v>91.83</v>
      </c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4" t="s">
        <v>48</v>
      </c>
      <c r="Y20" s="62" t="s">
        <v>30</v>
      </c>
      <c r="Z20" s="62" t="s">
        <v>30</v>
      </c>
      <c r="AA20" s="63" t="s">
        <v>49</v>
      </c>
      <c r="AB20" s="63" t="s">
        <v>49</v>
      </c>
      <c r="AC20" s="63" t="s">
        <v>49</v>
      </c>
      <c r="AD20" s="62">
        <v>38</v>
      </c>
      <c r="AE20" s="62">
        <v>116</v>
      </c>
      <c r="AF20" s="62">
        <v>2221</v>
      </c>
      <c r="AG20" s="63" t="s">
        <v>264</v>
      </c>
      <c r="AH20" s="66" t="s">
        <v>321</v>
      </c>
      <c r="AI20" s="44"/>
    </row>
    <row r="21" spans="1:39" s="4" customFormat="1" ht="99.75" customHeight="1">
      <c r="A21" s="46">
        <v>8</v>
      </c>
      <c r="B21" s="74" t="s">
        <v>335</v>
      </c>
      <c r="C21" s="68" t="s">
        <v>363</v>
      </c>
      <c r="D21" s="67" t="s">
        <v>70</v>
      </c>
      <c r="E21" s="67" t="s">
        <v>312</v>
      </c>
      <c r="F21" s="67" t="s">
        <v>53</v>
      </c>
      <c r="G21" s="64" t="s">
        <v>59</v>
      </c>
      <c r="H21" s="62" t="s">
        <v>315</v>
      </c>
      <c r="I21" s="61" t="s">
        <v>316</v>
      </c>
      <c r="J21" s="67">
        <v>109.29</v>
      </c>
      <c r="K21" s="67">
        <v>109.29</v>
      </c>
      <c r="L21" s="45"/>
      <c r="M21" s="67">
        <v>109.29</v>
      </c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4" t="s">
        <v>48</v>
      </c>
      <c r="Y21" s="62" t="s">
        <v>30</v>
      </c>
      <c r="Z21" s="45" t="s">
        <v>327</v>
      </c>
      <c r="AA21" s="63" t="s">
        <v>49</v>
      </c>
      <c r="AB21" s="63" t="s">
        <v>49</v>
      </c>
      <c r="AC21" s="63" t="s">
        <v>49</v>
      </c>
      <c r="AD21" s="67">
        <v>25</v>
      </c>
      <c r="AE21" s="67">
        <v>92</v>
      </c>
      <c r="AF21" s="67">
        <v>1320</v>
      </c>
      <c r="AG21" s="63" t="s">
        <v>264</v>
      </c>
      <c r="AH21" s="66" t="s">
        <v>322</v>
      </c>
      <c r="AI21" s="44" t="s">
        <v>328</v>
      </c>
    </row>
    <row r="22" spans="1:39" s="4" customFormat="1" ht="105" customHeight="1">
      <c r="A22" s="46">
        <v>9</v>
      </c>
      <c r="B22" s="74" t="s">
        <v>349</v>
      </c>
      <c r="C22" s="68" t="s">
        <v>364</v>
      </c>
      <c r="D22" s="67" t="s">
        <v>350</v>
      </c>
      <c r="E22" s="67" t="s">
        <v>351</v>
      </c>
      <c r="F22" s="67" t="s">
        <v>352</v>
      </c>
      <c r="G22" s="64" t="s">
        <v>353</v>
      </c>
      <c r="H22" s="62" t="s">
        <v>354</v>
      </c>
      <c r="I22" s="61" t="s">
        <v>316</v>
      </c>
      <c r="J22" s="67">
        <v>103.17</v>
      </c>
      <c r="K22" s="67">
        <v>103.17</v>
      </c>
      <c r="L22" s="45"/>
      <c r="M22" s="67">
        <v>103.17</v>
      </c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4" t="s">
        <v>48</v>
      </c>
      <c r="Y22" s="62" t="s">
        <v>30</v>
      </c>
      <c r="Z22" s="45" t="s">
        <v>327</v>
      </c>
      <c r="AA22" s="63" t="s">
        <v>49</v>
      </c>
      <c r="AB22" s="63" t="s">
        <v>49</v>
      </c>
      <c r="AC22" s="63" t="s">
        <v>49</v>
      </c>
      <c r="AD22" s="67">
        <v>9</v>
      </c>
      <c r="AE22" s="67">
        <v>25</v>
      </c>
      <c r="AF22" s="67">
        <v>412</v>
      </c>
      <c r="AG22" s="63" t="s">
        <v>264</v>
      </c>
      <c r="AH22" s="66" t="s">
        <v>355</v>
      </c>
      <c r="AI22" s="44" t="s">
        <v>328</v>
      </c>
    </row>
    <row r="23" spans="1:39" ht="84" customHeight="1">
      <c r="A23" s="46">
        <v>10</v>
      </c>
      <c r="B23" s="74" t="s">
        <v>336</v>
      </c>
      <c r="C23" s="69" t="s">
        <v>365</v>
      </c>
      <c r="D23" s="64" t="s">
        <v>82</v>
      </c>
      <c r="E23" s="64" t="s">
        <v>313</v>
      </c>
      <c r="F23" s="63" t="s">
        <v>53</v>
      </c>
      <c r="G23" s="64" t="s">
        <v>59</v>
      </c>
      <c r="H23" s="62" t="s">
        <v>315</v>
      </c>
      <c r="I23" s="61" t="s">
        <v>316</v>
      </c>
      <c r="J23" s="64">
        <v>85.04</v>
      </c>
      <c r="K23" s="64">
        <v>85.04</v>
      </c>
      <c r="L23" s="48"/>
      <c r="M23" s="64">
        <v>85.04</v>
      </c>
      <c r="N23" s="48"/>
      <c r="O23" s="48"/>
      <c r="P23" s="48"/>
      <c r="Q23" s="48"/>
      <c r="R23" s="48"/>
      <c r="S23" s="48"/>
      <c r="T23" s="48"/>
      <c r="U23" s="48"/>
      <c r="V23" s="48"/>
      <c r="W23" s="45"/>
      <c r="X23" s="44" t="s">
        <v>48</v>
      </c>
      <c r="Y23" s="62" t="s">
        <v>30</v>
      </c>
      <c r="Z23" s="64" t="s">
        <v>30</v>
      </c>
      <c r="AA23" s="63" t="s">
        <v>49</v>
      </c>
      <c r="AB23" s="63" t="s">
        <v>49</v>
      </c>
      <c r="AC23" s="63" t="s">
        <v>49</v>
      </c>
      <c r="AD23" s="64">
        <v>88</v>
      </c>
      <c r="AE23" s="64">
        <v>287</v>
      </c>
      <c r="AF23" s="64">
        <v>2624</v>
      </c>
      <c r="AG23" s="64" t="s">
        <v>264</v>
      </c>
      <c r="AH23" s="66" t="s">
        <v>323</v>
      </c>
      <c r="AI23" s="44"/>
    </row>
    <row r="24" spans="1:39" ht="67.5" customHeight="1">
      <c r="A24" s="46">
        <v>11</v>
      </c>
      <c r="B24" s="74" t="s">
        <v>337</v>
      </c>
      <c r="C24" s="70" t="s">
        <v>366</v>
      </c>
      <c r="D24" s="62" t="s">
        <v>86</v>
      </c>
      <c r="E24" s="62" t="s">
        <v>314</v>
      </c>
      <c r="F24" s="63" t="s">
        <v>53</v>
      </c>
      <c r="G24" s="64" t="s">
        <v>59</v>
      </c>
      <c r="H24" s="62" t="s">
        <v>315</v>
      </c>
      <c r="I24" s="61" t="s">
        <v>316</v>
      </c>
      <c r="J24" s="72">
        <v>122.5</v>
      </c>
      <c r="K24" s="73">
        <v>122.5</v>
      </c>
      <c r="L24" s="44"/>
      <c r="M24" s="73">
        <v>122.5</v>
      </c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 t="s">
        <v>48</v>
      </c>
      <c r="Y24" s="62" t="s">
        <v>30</v>
      </c>
      <c r="Z24" s="62" t="s">
        <v>30</v>
      </c>
      <c r="AA24" s="63" t="s">
        <v>49</v>
      </c>
      <c r="AB24" s="63" t="s">
        <v>49</v>
      </c>
      <c r="AC24" s="63" t="s">
        <v>49</v>
      </c>
      <c r="AD24" s="62">
        <v>78</v>
      </c>
      <c r="AE24" s="62">
        <v>190</v>
      </c>
      <c r="AF24" s="62">
        <v>1380</v>
      </c>
      <c r="AG24" s="63" t="s">
        <v>264</v>
      </c>
      <c r="AH24" s="66" t="s">
        <v>324</v>
      </c>
      <c r="AI24" s="44"/>
    </row>
    <row r="25" spans="1:39" ht="105" customHeight="1">
      <c r="A25" s="46">
        <v>12</v>
      </c>
      <c r="B25" s="74" t="s">
        <v>338</v>
      </c>
      <c r="C25" s="70" t="s">
        <v>367</v>
      </c>
      <c r="D25" s="62" t="s">
        <v>90</v>
      </c>
      <c r="E25" s="62" t="s">
        <v>150</v>
      </c>
      <c r="F25" s="63" t="s">
        <v>53</v>
      </c>
      <c r="G25" s="64" t="s">
        <v>59</v>
      </c>
      <c r="H25" s="62" t="s">
        <v>315</v>
      </c>
      <c r="I25" s="61" t="s">
        <v>316</v>
      </c>
      <c r="J25" s="65">
        <v>88.33</v>
      </c>
      <c r="K25" s="65">
        <v>88.33</v>
      </c>
      <c r="L25" s="44"/>
      <c r="M25" s="65">
        <v>88.33</v>
      </c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62" t="s">
        <v>48</v>
      </c>
      <c r="Y25" s="62" t="s">
        <v>30</v>
      </c>
      <c r="Z25" s="62" t="s">
        <v>30</v>
      </c>
      <c r="AA25" s="63" t="s">
        <v>49</v>
      </c>
      <c r="AB25" s="63" t="s">
        <v>49</v>
      </c>
      <c r="AC25" s="63" t="s">
        <v>49</v>
      </c>
      <c r="AD25" s="47">
        <v>44</v>
      </c>
      <c r="AE25" s="47">
        <v>139</v>
      </c>
      <c r="AF25" s="47">
        <v>1571</v>
      </c>
      <c r="AG25" s="63" t="s">
        <v>264</v>
      </c>
      <c r="AH25" s="66" t="s">
        <v>325</v>
      </c>
      <c r="AI25" s="44"/>
    </row>
    <row r="26" spans="1:39" ht="96" customHeight="1">
      <c r="A26" s="46">
        <v>13</v>
      </c>
      <c r="B26" s="74" t="s">
        <v>339</v>
      </c>
      <c r="C26" s="71" t="s">
        <v>368</v>
      </c>
      <c r="D26" s="44" t="s">
        <v>340</v>
      </c>
      <c r="E26" s="44" t="s">
        <v>341</v>
      </c>
      <c r="F26" s="63" t="s">
        <v>53</v>
      </c>
      <c r="G26" s="64" t="s">
        <v>59</v>
      </c>
      <c r="H26" s="62" t="s">
        <v>315</v>
      </c>
      <c r="I26" s="61" t="s">
        <v>316</v>
      </c>
      <c r="J26" s="44">
        <v>100.5</v>
      </c>
      <c r="K26" s="44">
        <v>100.5</v>
      </c>
      <c r="L26" s="44"/>
      <c r="M26" s="44">
        <v>100.5</v>
      </c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 t="s">
        <v>48</v>
      </c>
      <c r="Y26" s="62" t="s">
        <v>30</v>
      </c>
      <c r="Z26" s="44" t="s">
        <v>49</v>
      </c>
      <c r="AA26" s="63" t="s">
        <v>49</v>
      </c>
      <c r="AB26" s="63" t="s">
        <v>49</v>
      </c>
      <c r="AC26" s="63" t="s">
        <v>49</v>
      </c>
      <c r="AD26" s="47">
        <v>39</v>
      </c>
      <c r="AE26" s="47">
        <v>155</v>
      </c>
      <c r="AF26" s="47">
        <v>1360</v>
      </c>
      <c r="AG26" s="63" t="s">
        <v>264</v>
      </c>
      <c r="AH26" s="66" t="s">
        <v>342</v>
      </c>
      <c r="AI26" s="44" t="s">
        <v>328</v>
      </c>
    </row>
  </sheetData>
  <mergeCells count="27">
    <mergeCell ref="A2:AH2"/>
    <mergeCell ref="D3:E3"/>
    <mergeCell ref="J3:W3"/>
    <mergeCell ref="AL3:AO3"/>
    <mergeCell ref="K4:O4"/>
    <mergeCell ref="P4:W4"/>
    <mergeCell ref="A3:A5"/>
    <mergeCell ref="B3:B5"/>
    <mergeCell ref="C3:C5"/>
    <mergeCell ref="D4:D5"/>
    <mergeCell ref="E4:E5"/>
    <mergeCell ref="F3:F5"/>
    <mergeCell ref="G3:G5"/>
    <mergeCell ref="H3:H5"/>
    <mergeCell ref="I3:I5"/>
    <mergeCell ref="J4:J5"/>
    <mergeCell ref="X3:X5"/>
    <mergeCell ref="Y3:Y5"/>
    <mergeCell ref="Z3:Z5"/>
    <mergeCell ref="AA3:AA5"/>
    <mergeCell ref="AB3:AB5"/>
    <mergeCell ref="AC3:AC5"/>
    <mergeCell ref="AF3:AF5"/>
    <mergeCell ref="AG3:AG5"/>
    <mergeCell ref="AH3:AH5"/>
    <mergeCell ref="AI3:AI5"/>
    <mergeCell ref="AD3:AE4"/>
  </mergeCells>
  <phoneticPr fontId="19" type="noConversion"/>
  <dataValidations count="3">
    <dataValidation type="list" allowBlank="1" showInputMessage="1" showErrorMessage="1" sqref="Z19 Y27:AC1048576 Z24:Z26 Y6:AC6 Y11:AC13 Y2:AC2 Y8:AC8">
      <formula1>$AO$4:$AO$5</formula1>
    </dataValidation>
    <dataValidation type="list" allowBlank="1" showInputMessage="1" showErrorMessage="1" sqref="X2 X6:X1048576">
      <formula1>$AN$4:$AN$5</formula1>
    </dataValidation>
    <dataValidation type="list" allowBlank="1" showInputMessage="1" showErrorMessage="1" sqref="F2 F6:F1048576">
      <formula1>$AM$4:$AM$7</formula1>
    </dataValidation>
  </dataValidations>
  <printOptions horizontalCentered="1" verticalCentered="1"/>
  <pageMargins left="0.74803149606299213" right="0.74803149606299213" top="0.98425196850393704" bottom="0.98425196850393704" header="0.51181102362204722" footer="0.51181102362204722"/>
  <pageSetup paperSize="8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项目库明细表</vt:lpstr>
      <vt:lpstr>增加项目</vt:lpstr>
      <vt:lpstr>入库明细表（11.10）</vt:lpstr>
      <vt:lpstr>增加项目!Print_Area</vt:lpstr>
      <vt:lpstr>项目库明细表!Print_Titles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GHZ</dc:creator>
  <cp:lastModifiedBy>Administrator</cp:lastModifiedBy>
  <cp:lastPrinted>2021-06-04T00:59:26Z</cp:lastPrinted>
  <dcterms:created xsi:type="dcterms:W3CDTF">2019-07-20T09:28:00Z</dcterms:created>
  <dcterms:modified xsi:type="dcterms:W3CDTF">2021-06-04T03:59:56Z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